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2450" activeTab="0"/>
  </bookViews>
  <sheets>
    <sheet name="CD" sheetId="1" r:id="rId1"/>
    <sheet name="BOOK" sheetId="2" r:id="rId2"/>
    <sheet name="DVDVIDEO" sheetId="3" r:id="rId3"/>
    <sheet name="PICK" sheetId="4" r:id="rId4"/>
    <sheet name="MISC" sheetId="5" r:id="rId5"/>
  </sheets>
  <definedNames/>
  <calcPr fullCalcOnLoad="1"/>
</workbook>
</file>

<file path=xl/comments2.xml><?xml version="1.0" encoding="utf-8"?>
<comments xmlns="http://schemas.openxmlformats.org/spreadsheetml/2006/main">
  <authors>
    <author>kamamumi</author>
  </authors>
  <commentList>
    <comment ref="P2" authorId="0">
      <text>
        <r>
          <rPr>
            <sz val="9"/>
            <rFont val="ＭＳ Ｐゴシック"/>
            <family val="3"/>
          </rPr>
          <t xml:space="preserve">マーケットプレイス
</t>
        </r>
      </text>
    </comment>
    <comment ref="S2" authorId="0">
      <text>
        <r>
          <rPr>
            <sz val="10"/>
            <rFont val="ＭＳ Ｐゴシック"/>
            <family val="3"/>
          </rPr>
          <t>マーケットプレイス</t>
        </r>
      </text>
    </comment>
  </commentList>
</comments>
</file>

<file path=xl/comments4.xml><?xml version="1.0" encoding="utf-8"?>
<comments xmlns="http://schemas.openxmlformats.org/spreadsheetml/2006/main">
  <authors>
    <author>kamamumi</author>
  </authors>
  <commentList>
    <comment ref="M2" authorId="0">
      <text>
        <r>
          <rPr>
            <sz val="9"/>
            <rFont val="ＭＳ Ｐゴシック"/>
            <family val="3"/>
          </rPr>
          <t>http://www.elderly.com/accessories/cats/STAU.html
http://www.elderly.com/accessories/cats/CSAU.html</t>
        </r>
      </text>
    </comment>
  </commentList>
</comments>
</file>

<file path=xl/comments5.xml><?xml version="1.0" encoding="utf-8"?>
<comments xmlns="http://schemas.openxmlformats.org/spreadsheetml/2006/main">
  <authors>
    <author>kamamumi</author>
  </authors>
  <commentList>
    <comment ref="M2" authorId="0">
      <text>
        <r>
          <rPr>
            <sz val="9"/>
            <rFont val="ＭＳ Ｐゴシック"/>
            <family val="3"/>
          </rPr>
          <t>http://www.elderly.com/accessories/cats/STAU.html
http://www.elderly.com/accessories/cats/CSAU.html</t>
        </r>
      </text>
    </comment>
  </commentList>
</comments>
</file>

<file path=xl/sharedStrings.xml><?xml version="1.0" encoding="utf-8"?>
<sst xmlns="http://schemas.openxmlformats.org/spreadsheetml/2006/main" count="865" uniqueCount="389">
  <si>
    <t>種別</t>
  </si>
  <si>
    <t>補足</t>
  </si>
  <si>
    <t>ADVANCED AUTOHARP INSTRUCTION</t>
  </si>
  <si>
    <t>Evo Bluestein</t>
  </si>
  <si>
    <t>BEGINNING AUTOHARP</t>
  </si>
  <si>
    <t>BEGINNING THE APPALACHIAN AUTOHARP</t>
  </si>
  <si>
    <t>BRYAN BOWERS' AUTOHARP TECHNIQUES - DEVELOPING YOUR SKILLS</t>
  </si>
  <si>
    <t>Bryan Bowers</t>
  </si>
  <si>
    <t>Carol Stober</t>
  </si>
  <si>
    <t>AUTOHARP</t>
  </si>
  <si>
    <t>AUTOHARP METHOD - IN FOUR EASY STEPS</t>
  </si>
  <si>
    <t>AUTOHARP TUNING TIPS</t>
  </si>
  <si>
    <t>BEGINNING AUTOHARP INSTRUCTION BOOK</t>
  </si>
  <si>
    <t>Bonnie Phipps</t>
  </si>
  <si>
    <t>COMPLETE METHOD FOR AUTOHARP OR CHROMAHARP</t>
  </si>
  <si>
    <t>GOING DIATONIC: A COMPREHENSIVE GUIDE TO AUTOHARP CONVERSION</t>
  </si>
  <si>
    <t>George Foss</t>
  </si>
  <si>
    <t>HOW TO PLAY AUTOHARP</t>
  </si>
  <si>
    <t>Richard Carlin</t>
  </si>
  <si>
    <t>HOW TO PLAY THE AUTOHARP</t>
  </si>
  <si>
    <t>Larry McCabe</t>
  </si>
  <si>
    <t>POCKETBOOK - AUTOHARP: INSTRUCTION / STRUMS / SONGS</t>
  </si>
  <si>
    <t>THE AUTOHARP BOOK</t>
  </si>
  <si>
    <t>Becky Blackley</t>
  </si>
  <si>
    <t>THE AUTOHARP OWNER'S MANUAL</t>
  </si>
  <si>
    <t>Mary Lou Orthey</t>
  </si>
  <si>
    <t>YOU CAN TEACH YOURSELF AUTOHARP</t>
  </si>
  <si>
    <t>CELTIC AUTOHARP</t>
  </si>
  <si>
    <t>Karen Mueller</t>
  </si>
  <si>
    <t>BY HEART</t>
  </si>
  <si>
    <t>FOR YOU</t>
  </si>
  <si>
    <t>FRIEND FOR LIFE</t>
  </si>
  <si>
    <t>HOME, HOME ON THE ROAD</t>
  </si>
  <si>
    <t>THE VIEW FROM HOME</t>
  </si>
  <si>
    <t>FINGER PICKIN' PALS</t>
  </si>
  <si>
    <t>HOME</t>
  </si>
  <si>
    <t>AUTOHARP CONCERTO</t>
  </si>
  <si>
    <t>Les Gustafson-Zook &amp; Ray Frank</t>
  </si>
  <si>
    <t>Harvey Reid</t>
  </si>
  <si>
    <t>Alex Usher</t>
  </si>
  <si>
    <t>Learn to Play Autoharp</t>
  </si>
  <si>
    <t>John Sebastian</t>
  </si>
  <si>
    <t>Amazon.co.jp</t>
  </si>
  <si>
    <t>演奏者等</t>
  </si>
  <si>
    <t>オートハープ関連アイテム一覧（価格一覧）</t>
  </si>
  <si>
    <t>Amazon.com</t>
  </si>
  <si>
    <t>Cowboy Tunes for Autoharp</t>
  </si>
  <si>
    <t>Folk Style Autoharp</t>
  </si>
  <si>
    <t>Harry Tuassig</t>
  </si>
  <si>
    <t>The Autoharp: Complete Method and Music (Autoharp)</t>
  </si>
  <si>
    <t>Pat Mitchell</t>
  </si>
  <si>
    <t>Americana for Autoharp</t>
  </si>
  <si>
    <t>John Brimhall</t>
  </si>
  <si>
    <t>Basic Melodic Autoharp Solos</t>
  </si>
  <si>
    <t>Easy Autoharp for Beginners</t>
  </si>
  <si>
    <t>Fun with the Autoharp</t>
  </si>
  <si>
    <r>
      <t>C</t>
    </r>
    <r>
      <rPr>
        <sz val="11"/>
        <rFont val="ＭＳ ゴシック"/>
        <family val="3"/>
      </rPr>
      <t>D</t>
    </r>
  </si>
  <si>
    <t>V.A.</t>
  </si>
  <si>
    <t>Elderly Instruments Staff</t>
  </si>
  <si>
    <t>Meg Peterson</t>
  </si>
  <si>
    <r>
      <t>B</t>
    </r>
    <r>
      <rPr>
        <sz val="11"/>
        <rFont val="ＭＳ ゴシック"/>
        <family val="3"/>
      </rPr>
      <t>OOK</t>
    </r>
  </si>
  <si>
    <t>BOOK</t>
  </si>
  <si>
    <t>＄</t>
  </si>
  <si>
    <t>￥</t>
  </si>
  <si>
    <t>AQ</t>
  </si>
  <si>
    <t>HEATHERY ISLE: TRADITIONAL SCOTTISH AIRS AND BALLADS</t>
  </si>
  <si>
    <t>タイトル</t>
  </si>
  <si>
    <t>安値</t>
  </si>
  <si>
    <t>Amazon.co.jp</t>
  </si>
  <si>
    <t>Amazon.com</t>
  </si>
  <si>
    <t>＄</t>
  </si>
  <si>
    <t>￥</t>
  </si>
  <si>
    <t>タイトル</t>
  </si>
  <si>
    <t>タイトル</t>
  </si>
  <si>
    <t>タイトル</t>
  </si>
  <si>
    <t>CD</t>
  </si>
  <si>
    <t>Elderly</t>
  </si>
  <si>
    <r>
      <t>Amazon.com</t>
    </r>
    <r>
      <rPr>
        <sz val="11"/>
        <rFont val="ＭＳ ゴシック"/>
        <family val="3"/>
      </rPr>
      <t>2</t>
    </r>
  </si>
  <si>
    <t>Amazon.co.jp2</t>
  </si>
  <si>
    <t>Autoharp Complete Method (Autoharp)</t>
  </si>
  <si>
    <t>Hal Leonard</t>
  </si>
  <si>
    <t>Hymns for Autoharp</t>
  </si>
  <si>
    <t>Meg Peterson</t>
  </si>
  <si>
    <t>Quick Fun With the Autoharp</t>
  </si>
  <si>
    <t>Scottish Airs And Ballads For Autoharp</t>
  </si>
  <si>
    <t>Alex Usher</t>
  </si>
  <si>
    <t>Winning Ways on the Autoharp</t>
  </si>
  <si>
    <t>Carl Beck</t>
  </si>
  <si>
    <t>V.A.</t>
  </si>
  <si>
    <t>Autoharp Techniques</t>
  </si>
  <si>
    <r>
      <t>D</t>
    </r>
    <r>
      <rPr>
        <sz val="11"/>
        <rFont val="ＭＳ ゴシック"/>
        <family val="3"/>
      </rPr>
      <t>VD</t>
    </r>
  </si>
  <si>
    <r>
      <t>V</t>
    </r>
    <r>
      <rPr>
        <sz val="11"/>
        <rFont val="ＭＳ ゴシック"/>
        <family val="3"/>
      </rPr>
      <t>HS</t>
    </r>
  </si>
  <si>
    <r>
      <t>D</t>
    </r>
    <r>
      <rPr>
        <sz val="11"/>
        <rFont val="ＭＳ ゴシック"/>
        <family val="3"/>
      </rPr>
      <t>VD</t>
    </r>
  </si>
  <si>
    <t>Learn to Play Autoharp</t>
  </si>
  <si>
    <t>John Sebastian</t>
  </si>
  <si>
    <t>Glen Echo Autoharp</t>
  </si>
  <si>
    <t>Moviola</t>
  </si>
  <si>
    <t>Fruit on the Vine</t>
  </si>
  <si>
    <t>The Great Sad River</t>
  </si>
  <si>
    <t>Adam Miller</t>
  </si>
  <si>
    <t>AUTOHARP A-MODEL STRING SET</t>
  </si>
  <si>
    <t>AUTOHARP B-MODEL STRING SET</t>
  </si>
  <si>
    <t>Amazon.com2</t>
  </si>
  <si>
    <t>Traditional Music Classics</t>
  </si>
  <si>
    <t>Beginning the Appalachian Autoharp</t>
  </si>
  <si>
    <t>Evo Bluestein, Vol.2</t>
  </si>
  <si>
    <t>Evo Bluestein, Vol.1</t>
  </si>
  <si>
    <t>Beginning The Appalachian Autoharp</t>
  </si>
  <si>
    <r>
      <t>M</t>
    </r>
    <r>
      <rPr>
        <sz val="11"/>
        <rFont val="ＭＳ ゴシック"/>
        <family val="3"/>
      </rPr>
      <t>ISC</t>
    </r>
  </si>
  <si>
    <t>MISC</t>
  </si>
  <si>
    <t>Eileen Kozloff</t>
  </si>
  <si>
    <t>Heather Farrell-Roberts</t>
  </si>
  <si>
    <t>Jeff Snow</t>
  </si>
  <si>
    <t>Judie Pagter / Country Ham</t>
  </si>
  <si>
    <t>June Maugery</t>
  </si>
  <si>
    <t>Karla Armstrong</t>
  </si>
  <si>
    <t>Les Gustafson-Zook</t>
  </si>
  <si>
    <t>Lindsay Haisley</t>
  </si>
  <si>
    <t>Marc Gunn</t>
  </si>
  <si>
    <t>Mary J. Park</t>
  </si>
  <si>
    <t>Mike Fenton</t>
  </si>
  <si>
    <t>Mike Herr</t>
  </si>
  <si>
    <t>Neal Walters</t>
  </si>
  <si>
    <t>Patsy Stoneman</t>
  </si>
  <si>
    <t>Roz Brown</t>
  </si>
  <si>
    <t>Stoneman/Snow/Benfield</t>
  </si>
  <si>
    <t>The Goodhues</t>
  </si>
  <si>
    <t>Tina Louise Barr</t>
  </si>
  <si>
    <t xml:space="preserve">Along Came a Giant </t>
  </si>
  <si>
    <t>The Orphan Train and other reminiscences</t>
  </si>
  <si>
    <t>Harps Of Gold</t>
  </si>
  <si>
    <t>Becky Blackley</t>
  </si>
  <si>
    <t>Gathering the Harvest</t>
  </si>
  <si>
    <t>Bobbi Roberts</t>
  </si>
  <si>
    <t>Mountain Music Harper</t>
  </si>
  <si>
    <t>The Wildwood Flower</t>
  </si>
  <si>
    <t>Bryan Bowers</t>
  </si>
  <si>
    <t>Bristlecone Pine</t>
  </si>
  <si>
    <t>Carey Dubbert</t>
  </si>
  <si>
    <t>One Of Mine</t>
  </si>
  <si>
    <t>Carol Stober</t>
  </si>
  <si>
    <t xml:space="preserve">Country Sampler </t>
  </si>
  <si>
    <t>Carole Outwater</t>
  </si>
  <si>
    <t>Carolina 'Gator Gumbo</t>
  </si>
  <si>
    <t>Faces</t>
  </si>
  <si>
    <t>Cindy Harris &amp; Rebecca H</t>
  </si>
  <si>
    <t>Can't Get There From Here</t>
  </si>
  <si>
    <t>Autoharp Praise</t>
  </si>
  <si>
    <t>David Kilby</t>
  </si>
  <si>
    <t>DOOFUS</t>
  </si>
  <si>
    <t>Stream Of Time</t>
  </si>
  <si>
    <t>Drew Smith</t>
  </si>
  <si>
    <t>w/Triple Play All-Stars</t>
  </si>
  <si>
    <t>E.V."Pop" Stoneman</t>
  </si>
  <si>
    <t>1928 Edison Recordings</t>
  </si>
  <si>
    <t>Solitary Rider</t>
  </si>
  <si>
    <t>Well Tempered String Band</t>
  </si>
  <si>
    <t>Well Tempered String Band , Book 2</t>
  </si>
  <si>
    <t>Evo Bluestein</t>
  </si>
  <si>
    <t>A Horse Named Bill</t>
  </si>
  <si>
    <t>Evoharp</t>
  </si>
  <si>
    <t>Good Mornin' Blues</t>
  </si>
  <si>
    <t>Off the Top</t>
  </si>
  <si>
    <t>Shut Up and Sing!</t>
  </si>
  <si>
    <t>Harvey Reid</t>
  </si>
  <si>
    <t>Chestnuts</t>
  </si>
  <si>
    <t>Christmas Morning</t>
  </si>
  <si>
    <t>Kindling the Fire</t>
  </si>
  <si>
    <t>The Autoharp Album</t>
  </si>
  <si>
    <t>Purple Heather</t>
  </si>
  <si>
    <t>Ivan Stiles</t>
  </si>
  <si>
    <t>Pennsylvania Sawyer</t>
  </si>
  <si>
    <t>Promises Kept</t>
  </si>
  <si>
    <t>Rounding Pickering Bend</t>
  </si>
  <si>
    <t>RUAH Spirit Of the Wind</t>
  </si>
  <si>
    <t>Jerry &amp; Gerry (Stewart)</t>
  </si>
  <si>
    <t>Silver and Gold</t>
  </si>
  <si>
    <t>Rhythm Of the Rain</t>
  </si>
  <si>
    <t>John &amp; Heidi Cerrigione</t>
  </si>
  <si>
    <t>Winter's Turning</t>
  </si>
  <si>
    <t>Wood Stoves and Bread Loaves</t>
  </si>
  <si>
    <t>John Hollandsworth</t>
  </si>
  <si>
    <t>Mountain Fling - Over the Edge</t>
  </si>
  <si>
    <t>The Green Fields Of Virginia</t>
  </si>
  <si>
    <t>Tunes From the Tailgate</t>
  </si>
  <si>
    <t>Judie Pagter</t>
  </si>
  <si>
    <t>The Old Cane Press</t>
  </si>
  <si>
    <t>Songs From the Blue Ridge Mountains</t>
  </si>
  <si>
    <t>Appel d' Airs</t>
  </si>
  <si>
    <t>J'Attendsveille</t>
  </si>
  <si>
    <t>Shining Bright Like Gold</t>
  </si>
  <si>
    <t>Songster At Large</t>
  </si>
  <si>
    <t>Karen Mueller</t>
  </si>
  <si>
    <t>Autoharp Gourmet</t>
  </si>
  <si>
    <t>Clarity</t>
  </si>
  <si>
    <t>Still Point</t>
  </si>
  <si>
    <t xml:space="preserve">Let Me Tell You About Jesus </t>
  </si>
  <si>
    <t>Resonance: Songs for the Soul</t>
  </si>
  <si>
    <t>Katseye - Wieland &amp; Gravlin</t>
  </si>
  <si>
    <t xml:space="preserve">He Thinks I'm Good Lookin' </t>
  </si>
  <si>
    <t>Kilby &amp; Jim Snow</t>
  </si>
  <si>
    <t>Father &amp; Son: the Legacy of the Snows</t>
  </si>
  <si>
    <t>Leone Peterson</t>
  </si>
  <si>
    <t>New River Train</t>
  </si>
  <si>
    <t xml:space="preserve">Cascade Noel </t>
  </si>
  <si>
    <t>Finger Pickin Pals</t>
  </si>
  <si>
    <t>Gather At the River</t>
  </si>
  <si>
    <t>Home</t>
  </si>
  <si>
    <t>Skip To My Lou</t>
  </si>
  <si>
    <t>Christmas On the Autoharp</t>
  </si>
  <si>
    <t>Harps and Hammers</t>
  </si>
  <si>
    <t>String Loaded</t>
  </si>
  <si>
    <t>Lucille Reilly</t>
  </si>
  <si>
    <t>Thus Sings My Soul</t>
  </si>
  <si>
    <t>Lynda Cohen &amp; Robert Grappel</t>
  </si>
  <si>
    <t>We Have Today</t>
  </si>
  <si>
    <t>Marc Gunn</t>
  </si>
  <si>
    <t>Brobdingnagian Fairy Tales</t>
  </si>
  <si>
    <t>Gullible's Travels</t>
  </si>
  <si>
    <t>Irish Drinking Songs for Cat Lovers</t>
  </si>
  <si>
    <t>Memories Of Middle Earth</t>
  </si>
  <si>
    <t>Songs Of Ireland</t>
  </si>
  <si>
    <t>Songs Of the Muse</t>
  </si>
  <si>
    <t>Soul Of a Harper</t>
  </si>
  <si>
    <t>Give Me the Roses</t>
  </si>
  <si>
    <t>Mary Lou Orthey</t>
  </si>
  <si>
    <t>Sunshine In the Shadows</t>
  </si>
  <si>
    <t>Mary Umbarger</t>
  </si>
  <si>
    <t>So Many Tunes - So Little Time</t>
  </si>
  <si>
    <t>Frolicsome</t>
  </si>
  <si>
    <t>Live at Gotherington --50 only available</t>
  </si>
  <si>
    <t>Olde Time Journey</t>
  </si>
  <si>
    <t>The Best Of Mike Fenton</t>
  </si>
  <si>
    <t>Mike Fenton &amp; June Maugery</t>
  </si>
  <si>
    <t>Going Down the Valley</t>
  </si>
  <si>
    <t>Gander In the Pratie Hole</t>
  </si>
  <si>
    <t>Hawthorn</t>
  </si>
  <si>
    <t>Mountain Ladies</t>
  </si>
  <si>
    <t xml:space="preserve">Memories </t>
  </si>
  <si>
    <t>Nadine Stah White</t>
  </si>
  <si>
    <t>Here and Now</t>
  </si>
  <si>
    <t>Snowbirds</t>
  </si>
  <si>
    <t>Family Tradition: 28 Big Ones</t>
  </si>
  <si>
    <t>Family Tradition: the Stoneman Legacy</t>
  </si>
  <si>
    <t>Gospel Music Treasures</t>
  </si>
  <si>
    <t>Patsy Sings Pop...Stoneman That Is</t>
  </si>
  <si>
    <t>The Stonemans Live</t>
  </si>
  <si>
    <t>Richard Scholtz</t>
  </si>
  <si>
    <t>Cockroach Party</t>
  </si>
  <si>
    <t>Cold Weather Woman</t>
  </si>
  <si>
    <t>Rick Sonder</t>
  </si>
  <si>
    <t>Where I'm Bound</t>
  </si>
  <si>
    <t>Masters Of Old-time Country Autoharp</t>
  </si>
  <si>
    <t>Short Time Here - Long Time Gone</t>
  </si>
  <si>
    <t>Breakin' Tradition</t>
  </si>
  <si>
    <t>Rock-it 'Harp</t>
  </si>
  <si>
    <t>Tom Schroeder</t>
  </si>
  <si>
    <t xml:space="preserve">An Artistic Autoharp </t>
  </si>
  <si>
    <t>Tony Wentersdorf</t>
  </si>
  <si>
    <t>Autoharp Forever</t>
  </si>
  <si>
    <t>Autoharp Legacy</t>
  </si>
  <si>
    <t>Will Smith</t>
  </si>
  <si>
    <t>Across the Seven Seas</t>
  </si>
  <si>
    <t>Jo Ann Smith</t>
  </si>
  <si>
    <t>The Crazy Zoo: an Animal Songfest</t>
  </si>
  <si>
    <t>Joe Ross and Friends</t>
  </si>
  <si>
    <t>DELUXE SEMI-HARD CASE</t>
  </si>
  <si>
    <t>GIGBAG, GREEN</t>
  </si>
  <si>
    <t>OSCAR SCHMIDT AUTOHARP CASE</t>
  </si>
  <si>
    <t>DULCI-MORE FOLK &amp; TRADITIONAL MUSICIANS PUBLIC DOMAIN SONGBOOK: AUTOHARP EDITION</t>
  </si>
  <si>
    <t>Bill Schilling</t>
  </si>
  <si>
    <t>FINGER PICKIN' PALS</t>
  </si>
  <si>
    <t>Gustafson-Zook &amp; Ray Frank, Les</t>
  </si>
  <si>
    <t>タイトル</t>
  </si>
  <si>
    <t>AQ</t>
  </si>
  <si>
    <t>Elderly</t>
  </si>
  <si>
    <r>
      <t>P</t>
    </r>
    <r>
      <rPr>
        <sz val="11"/>
        <rFont val="ＭＳ ゴシック"/>
        <family val="3"/>
      </rPr>
      <t>ICK</t>
    </r>
  </si>
  <si>
    <t>PICK</t>
  </si>
  <si>
    <t>Children's Song Favorites</t>
  </si>
  <si>
    <t>Classical Autoharps - Music of the Masters</t>
  </si>
  <si>
    <t>The Becky Blackley Song Book</t>
  </si>
  <si>
    <t>Love Songs for the Autoharp</t>
  </si>
  <si>
    <t>Autoharping the Gospels</t>
  </si>
  <si>
    <t>Cathy Britell</t>
  </si>
  <si>
    <t>Autoharp for Kids</t>
  </si>
  <si>
    <t>It's An Autoharp</t>
  </si>
  <si>
    <t>w/CD</t>
  </si>
  <si>
    <t>Jeanne Page</t>
  </si>
  <si>
    <t>With This Ring</t>
  </si>
  <si>
    <t>Jerry Silverman</t>
  </si>
  <si>
    <t>Folk Songs For Schools and Camps</t>
  </si>
  <si>
    <t>The Backpacker's Songbook</t>
  </si>
  <si>
    <t>Joe Morrell</t>
  </si>
  <si>
    <t>American Music Favorites</t>
  </si>
  <si>
    <t>Bluegrass Favorites; Volume 1</t>
  </si>
  <si>
    <t>Bluegrass Favorites, Volume 3</t>
  </si>
  <si>
    <t>Bluegrass Favorites, Volume 2</t>
  </si>
  <si>
    <t>Gospel Music Favorites</t>
  </si>
  <si>
    <t>In the Beginning</t>
  </si>
  <si>
    <t>A Treasury of Favorite Songs for the Autoharp</t>
  </si>
  <si>
    <t>A Treasury of Hymns &amp; Spirituals for Autoharp</t>
  </si>
  <si>
    <t>A Treasury of Songs for Young People</t>
  </si>
  <si>
    <t>Teaching Music With the Autoharp</t>
  </si>
  <si>
    <t>R.Yoder</t>
  </si>
  <si>
    <t>Mel Bay</t>
  </si>
  <si>
    <t>100 Irish Polkas</t>
  </si>
  <si>
    <t>Campfire Songbook</t>
  </si>
  <si>
    <t>Christmas Carols For Children</t>
  </si>
  <si>
    <t>Fun With Folk Songs</t>
  </si>
  <si>
    <t>Hymns For the Autoharp</t>
  </si>
  <si>
    <t>Theory and Harmony For Everyone</t>
  </si>
  <si>
    <t>O'Carolan For Everyone</t>
  </si>
  <si>
    <t>You Can Teach Yourself Autoharp</t>
  </si>
  <si>
    <t>You Can Teach Yourself Autoharp</t>
  </si>
  <si>
    <t>w/CD</t>
  </si>
  <si>
    <t>O'Carolan</t>
  </si>
  <si>
    <t>Pamela Cooper Bye</t>
  </si>
  <si>
    <t>Family Hymn Book</t>
  </si>
  <si>
    <t>Sing Out!</t>
  </si>
  <si>
    <t>Rise Up Singing</t>
  </si>
  <si>
    <t>Wayne Erbsen</t>
  </si>
  <si>
    <t>!NEW! The Bluegrass Gospel Songbook</t>
  </si>
  <si>
    <t>Backpocket Bluegrass Songbook</t>
  </si>
  <si>
    <t>Backpocket Old Time Songbook</t>
  </si>
  <si>
    <t>Cowboy Songs, Jokes, Lingo and Lore</t>
  </si>
  <si>
    <t>Crawdads, Doodle Bugs &amp; Creasy Greens</t>
  </si>
  <si>
    <t>Front Porch Songs, Jokes and Stories</t>
  </si>
  <si>
    <t>Old Time Gospel Songbook</t>
  </si>
  <si>
    <t>Outlaw Ballads, Legends and Lore</t>
  </si>
  <si>
    <t>Rousing Songs and True Tales of the Civil War</t>
  </si>
  <si>
    <t>Rural Roots of Bluegrass</t>
  </si>
  <si>
    <t>Singing Rails</t>
  </si>
  <si>
    <t>John Pearse String Swipes</t>
  </si>
  <si>
    <t>30 Old Time Songs &amp; Tunes</t>
  </si>
  <si>
    <t>Autoharp tack pins</t>
  </si>
  <si>
    <t>Carrying bag</t>
  </si>
  <si>
    <t>Gorilla Snot</t>
  </si>
  <si>
    <t>One April Night</t>
  </si>
  <si>
    <t>Mountain Laurel autoharp plans</t>
  </si>
  <si>
    <t>Mt. Dulcimer tack pin</t>
  </si>
  <si>
    <t>Note shaped tack pin</t>
  </si>
  <si>
    <t>Signal flex tuner pick-up</t>
  </si>
  <si>
    <r>
      <t>V</t>
    </r>
    <r>
      <rPr>
        <sz val="11"/>
        <rFont val="ＭＳ ゴシック"/>
        <family val="3"/>
      </rPr>
      <t>HS</t>
    </r>
  </si>
  <si>
    <t>Ultra fold-away autoharp stand</t>
  </si>
  <si>
    <t>aLaska finger picks - plastic</t>
  </si>
  <si>
    <t>aLaska finger picks in brass</t>
  </si>
  <si>
    <t>D'Andrea finger picks</t>
  </si>
  <si>
    <t>Dobro thumb picks</t>
  </si>
  <si>
    <t>Dunlop brass finger picks</t>
  </si>
  <si>
    <t>.013, .020 or .025</t>
  </si>
  <si>
    <t>Dunlop clear plastic fingerpicks</t>
  </si>
  <si>
    <t>Dunlop metal finger picks</t>
  </si>
  <si>
    <t>Dunlop metal thumbpicks</t>
  </si>
  <si>
    <t>Ernie Ball "Picky Picks"</t>
  </si>
  <si>
    <t>Felt picks</t>
  </si>
  <si>
    <t>John Pearse "High Riders"</t>
  </si>
  <si>
    <t>Mizrab Sitar picks</t>
  </si>
  <si>
    <t>ProPik metal thumb pick</t>
  </si>
  <si>
    <t>ProPik metal/plastic thumb; left-handed</t>
  </si>
  <si>
    <t>Derlin</t>
  </si>
  <si>
    <t>ProPik Thumb Flat</t>
  </si>
  <si>
    <t>Zookies</t>
  </si>
  <si>
    <t>角度付き</t>
  </si>
  <si>
    <t>BOB PERRY BRASS MODEL FINGER PICKS (PAIR)</t>
  </si>
  <si>
    <t>BOB PERRY PLATED BRASS MODEL FINGER PICKS (PAIR)</t>
  </si>
  <si>
    <t>BOB PERRY POWER PICK (PAIR)</t>
  </si>
  <si>
    <t>BOB PERRY SIGNATURE PICKS (pair)</t>
  </si>
  <si>
    <t>Dunlop COBALT PLATED BRASS (PAIR)</t>
  </si>
  <si>
    <t>.20, .025</t>
  </si>
  <si>
    <t>National COBALT PLATED NP2 FINGER PICKS (PAIR)</t>
  </si>
  <si>
    <t>National COBALT PLATED OLD STYLE KYSER NICKEL SILVER (PAIR)</t>
  </si>
  <si>
    <t>NATIONAL NP2 BRASS FINGER PICKS, SET OF FOUR</t>
  </si>
  <si>
    <t>NATIONAL NP2 NICKEL SILVER FINGER PICKS, SET OF FOUR</t>
  </si>
  <si>
    <t>NATIONAL NP2 STAINLESS STEEL FINGER PICKS, SET OF FOUR</t>
  </si>
  <si>
    <t>Elderly:F-tone=$3.4</t>
  </si>
  <si>
    <t>FAVORITE FOLKSONGS, BALLADS &amp; SPIRITUALS FOR AUTOHARP</t>
  </si>
  <si>
    <t>Frances Hall</t>
  </si>
  <si>
    <t>DULCI-MORE FOLK &amp; TRADITIONAL MUSICIANS PUBLIC DOMAIN SONGBOOK: LYRICS VOLUME</t>
  </si>
  <si>
    <t>OLD TIME STRINGBAND SONGBOOK</t>
  </si>
  <si>
    <t>John Cohen &amp; Mike Seeger</t>
  </si>
  <si>
    <t>Dunlop COBALT PLATED NICKEL/SILVER (PAIR)</t>
  </si>
  <si>
    <t>Slider Strap</t>
  </si>
  <si>
    <t>Pick Stuff</t>
  </si>
  <si>
    <t>LaBella Ball End Strings</t>
  </si>
  <si>
    <t>LaBella Loop End Strings</t>
  </si>
  <si>
    <t>ProPik</t>
  </si>
  <si>
    <t>Les Gustafson-Zook &amp; Ray Frank</t>
  </si>
  <si>
    <t>Songs of Christmas for Autoharp</t>
  </si>
  <si>
    <t>.013, .015, .018, .020, .0225 or .025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</si>
</sst>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\$#,##0.00;\-\$#,##0.00"/>
    <numFmt numFmtId="178" formatCode="[&lt;=999]000;[&lt;=99999]000\-00;000\-00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26" fontId="0" fillId="2" borderId="14" xfId="0" applyNumberFormat="1" applyFill="1" applyBorder="1" applyAlignment="1">
      <alignment horizontal="right" vertical="center"/>
    </xf>
    <xf numFmtId="26" fontId="0" fillId="2" borderId="15" xfId="0" applyNumberFormat="1" applyFill="1" applyBorder="1" applyAlignment="1">
      <alignment horizontal="right" vertical="center"/>
    </xf>
    <xf numFmtId="26" fontId="0" fillId="2" borderId="13" xfId="0" applyNumberFormat="1" applyFill="1" applyBorder="1" applyAlignment="1">
      <alignment horizontal="right" vertical="center"/>
    </xf>
    <xf numFmtId="7" fontId="0" fillId="0" borderId="8" xfId="0" applyNumberFormat="1" applyBorder="1" applyAlignment="1">
      <alignment vertical="center"/>
    </xf>
    <xf numFmtId="177" fontId="0" fillId="2" borderId="14" xfId="0" applyNumberFormat="1" applyFill="1" applyBorder="1" applyAlignment="1">
      <alignment horizontal="right" vertical="center"/>
    </xf>
    <xf numFmtId="177" fontId="0" fillId="2" borderId="15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4" fillId="0" borderId="19" xfId="16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5" fontId="0" fillId="0" borderId="19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20" xfId="0" applyNumberFormat="1" applyFill="1" applyBorder="1" applyAlignment="1">
      <alignment horizontal="right" vertical="center"/>
    </xf>
    <xf numFmtId="5" fontId="0" fillId="0" borderId="21" xfId="0" applyNumberFormat="1" applyFill="1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5" fontId="0" fillId="2" borderId="23" xfId="0" applyNumberFormat="1" applyFill="1" applyBorder="1" applyAlignment="1">
      <alignment horizontal="right" vertical="center"/>
    </xf>
    <xf numFmtId="5" fontId="0" fillId="2" borderId="24" xfId="0" applyNumberForma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right" vertical="center"/>
    </xf>
    <xf numFmtId="5" fontId="0" fillId="0" borderId="23" xfId="0" applyNumberFormat="1" applyFill="1" applyBorder="1" applyAlignment="1">
      <alignment horizontal="right" vertical="center"/>
    </xf>
    <xf numFmtId="5" fontId="0" fillId="0" borderId="24" xfId="0" applyNumberFormat="1" applyFill="1" applyBorder="1" applyAlignment="1">
      <alignment horizontal="right" vertical="center"/>
    </xf>
    <xf numFmtId="5" fontId="0" fillId="0" borderId="25" xfId="0" applyNumberFormat="1" applyFill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29" xfId="16" applyNumberFormat="1" applyBorder="1" applyAlignment="1">
      <alignment horizontal="center" vertical="center"/>
    </xf>
    <xf numFmtId="49" fontId="4" fillId="0" borderId="26" xfId="16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derly.com/recordings/cats/84.html" TargetMode="External" /><Relationship Id="rId2" Type="http://schemas.openxmlformats.org/officeDocument/2006/relationships/hyperlink" Target="http://www.autoharpquarterly.com/rightside.php?page=marketplace" TargetMode="External" /><Relationship Id="rId3" Type="http://schemas.openxmlformats.org/officeDocument/2006/relationships/hyperlink" Target="http://www.amazon.co.jp/s/ref=sr_nr_i_1/503-8527121-7411162?ie=UTF8&amp;keywords=autoharp&amp;rh=i:aps,k:autoharp,i:popular" TargetMode="External" /><Relationship Id="rId4" Type="http://schemas.openxmlformats.org/officeDocument/2006/relationships/hyperlink" Target="http://www.amazon.co.jp/s/ref=sr_nr_i_1/503-8527121-7411162?ie=UTF8&amp;keywords=autoharp&amp;rh=i:aps,k:autoharp,i:popular" TargetMode="External" /><Relationship Id="rId5" Type="http://schemas.openxmlformats.org/officeDocument/2006/relationships/hyperlink" Target="http://www.elderly.com/recordings/cats/84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derly.com/books/cats/301.html" TargetMode="External" /><Relationship Id="rId2" Type="http://schemas.openxmlformats.org/officeDocument/2006/relationships/hyperlink" Target="http://www.autoharpquarterly.com/rightside.php?page=marketplace" TargetMode="External" /><Relationship Id="rId3" Type="http://schemas.openxmlformats.org/officeDocument/2006/relationships/hyperlink" Target="http://www.amazon.co.jp/s/ref=sr_st/249-3029026-0725109?__mk_ja_JP=%83J%83^%83J%83i&amp;keywords=autoharp&amp;page=1&amp;rh=i:aps,k:autoharp,i:english-books,n:52231011&amp;sort=titlerank&amp;x=11&amp;y=9" TargetMode="External" /><Relationship Id="rId4" Type="http://schemas.openxmlformats.org/officeDocument/2006/relationships/hyperlink" Target="http://www.amazon.co.jp/s/ref=sr_st/249-3029026-0725109?__mk_ja_JP=%83J%83^%83J%83i&amp;keywords=autoharp&amp;page=1&amp;rh=i:aps,k:autoharp,i:english-books,n:52231011&amp;sort=titlerank&amp;x=11&amp;y=9" TargetMode="External" /><Relationship Id="rId5" Type="http://schemas.openxmlformats.org/officeDocument/2006/relationships/hyperlink" Target="http://www.amazon.com/s/ref=nb_ss_gw/102-0767352-8298558?url=search-alias=stripbooks&amp;field-keywords=autoharp&amp;Go.x=10&amp;Go.y=16" TargetMode="External" /><Relationship Id="rId6" Type="http://schemas.openxmlformats.org/officeDocument/2006/relationships/hyperlink" Target="http://www.amazon.com/s/ref=nb_ss_gw/102-0767352-8298558?url=search-alias=stripbooks&amp;field-keywords=autoharp&amp;Go.x=10&amp;Go.y=16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derly.com/videos/cats/930.html" TargetMode="External" /><Relationship Id="rId2" Type="http://schemas.openxmlformats.org/officeDocument/2006/relationships/hyperlink" Target="http://www.autoharpquarterly.com/rightside.php?page=marketplace" TargetMode="External" /><Relationship Id="rId3" Type="http://schemas.openxmlformats.org/officeDocument/2006/relationships/hyperlink" Target="http://www.amazon.co.jp/s/ref=sr_nr_i_3/249-3029026-0725109?ie=UTF8&amp;keywords=autoharp&amp;rh=i:aps,k:autoharp,i:dvd" TargetMode="External" /><Relationship Id="rId4" Type="http://schemas.openxmlformats.org/officeDocument/2006/relationships/hyperlink" Target="http://www.amazon.co.jp/s/ref=sr_nr_i_3/249-3029026-0725109?ie=UTF8&amp;keywords=autoharp&amp;rh=i:aps,k:autoharp,i:dvd" TargetMode="External" /><Relationship Id="rId5" Type="http://schemas.openxmlformats.org/officeDocument/2006/relationships/hyperlink" Target="http://www.amazon.com/s/ref=nb_ss_gw/102-0767352-8298558?url=search-alias=dvd&amp;field-keywords=autoharp&amp;Go.x=18&amp;Go.y=11http://www.elderly.com/videos/cats/930.html" TargetMode="External" /><Relationship Id="rId6" Type="http://schemas.openxmlformats.org/officeDocument/2006/relationships/hyperlink" Target="http://www.amazon.com/s/ref=nb_ss_gw/102-0767352-8298558?url=search-alias=dvd&amp;field-keywords=autoharp&amp;Go.x=18&amp;Go.y=11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derly.com/search/elderly?terms=autoharp" TargetMode="External" /><Relationship Id="rId2" Type="http://schemas.openxmlformats.org/officeDocument/2006/relationships/hyperlink" Target="http://www.autoharpquarterly.com/rightside.php?page=marketplace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lderly.com/search/elderly?terms=autoharp" TargetMode="External" /><Relationship Id="rId2" Type="http://schemas.openxmlformats.org/officeDocument/2006/relationships/hyperlink" Target="http://www.autoharpquarterly.com/rightside.php?page=marketplace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="75" zoomScaleNormal="75" workbookViewId="0" topLeftCell="A1">
      <pane ySplit="3" topLeftCell="BM4" activePane="bottomLeft" state="frozen"/>
      <selection pane="topLeft" activeCell="Z26" sqref="Z26"/>
      <selection pane="bottomLeft" activeCell="D2" sqref="D2:E2"/>
    </sheetView>
  </sheetViews>
  <sheetFormatPr defaultColWidth="8.796875" defaultRowHeight="14.25"/>
  <cols>
    <col min="1" max="1" width="9" style="16" customWidth="1"/>
    <col min="2" max="2" width="53.59765625" style="0" customWidth="1"/>
    <col min="3" max="3" width="35.09765625" style="0" bestFit="1" customWidth="1"/>
    <col min="4" max="4" width="9" style="6" bestFit="1" customWidth="1"/>
    <col min="5" max="5" width="8" style="6" bestFit="1" customWidth="1"/>
    <col min="6" max="6" width="8" style="6" hidden="1" customWidth="1"/>
    <col min="7" max="8" width="8" style="6" bestFit="1" customWidth="1"/>
    <col min="9" max="9" width="8" style="6" hidden="1" customWidth="1"/>
    <col min="10" max="11" width="8" style="6" bestFit="1" customWidth="1"/>
    <col min="12" max="12" width="8" style="6" hidden="1" customWidth="1"/>
    <col min="13" max="14" width="8" style="6" bestFit="1" customWidth="1"/>
    <col min="15" max="15" width="8" style="6" hidden="1" customWidth="1"/>
    <col min="16" max="17" width="9" style="6" bestFit="1" customWidth="1"/>
    <col min="18" max="18" width="9" style="6" hidden="1" customWidth="1"/>
    <col min="19" max="20" width="8" style="6" bestFit="1" customWidth="1"/>
    <col min="21" max="24" width="8" style="6" hidden="1" customWidth="1"/>
    <col min="25" max="25" width="13.59765625" style="6" customWidth="1"/>
    <col min="26" max="26" width="23.59765625" style="0" bestFit="1" customWidth="1"/>
  </cols>
  <sheetData>
    <row r="1" spans="1:26" s="11" customFormat="1" ht="24.75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9"/>
      <c r="Y1" s="25">
        <v>119.23</v>
      </c>
      <c r="Z1" s="12">
        <v>39180</v>
      </c>
    </row>
    <row r="2" spans="1:26" s="11" customFormat="1" ht="24">
      <c r="A2" s="63" t="s">
        <v>0</v>
      </c>
      <c r="B2" s="61" t="s">
        <v>66</v>
      </c>
      <c r="C2" s="61" t="s">
        <v>43</v>
      </c>
      <c r="D2" s="57" t="s">
        <v>42</v>
      </c>
      <c r="E2" s="58"/>
      <c r="F2" s="33"/>
      <c r="G2" s="57" t="s">
        <v>45</v>
      </c>
      <c r="H2" s="58"/>
      <c r="I2" s="33"/>
      <c r="J2" s="57" t="s">
        <v>64</v>
      </c>
      <c r="K2" s="58"/>
      <c r="L2" s="33"/>
      <c r="M2" s="57" t="s">
        <v>76</v>
      </c>
      <c r="N2" s="58"/>
      <c r="O2" s="33"/>
      <c r="P2" s="57" t="s">
        <v>78</v>
      </c>
      <c r="Q2" s="58"/>
      <c r="R2" s="33"/>
      <c r="S2" s="66" t="s">
        <v>77</v>
      </c>
      <c r="T2" s="68"/>
      <c r="U2" s="51"/>
      <c r="V2" s="66"/>
      <c r="W2" s="67"/>
      <c r="X2" s="40"/>
      <c r="Y2" s="61" t="s">
        <v>67</v>
      </c>
      <c r="Z2" s="59" t="s">
        <v>1</v>
      </c>
    </row>
    <row r="3" spans="1:26" s="8" customFormat="1" ht="14.25" thickBot="1">
      <c r="A3" s="64"/>
      <c r="B3" s="65"/>
      <c r="C3" s="65"/>
      <c r="D3" s="18" t="s">
        <v>62</v>
      </c>
      <c r="E3" s="17" t="s">
        <v>63</v>
      </c>
      <c r="F3" s="34"/>
      <c r="G3" s="18" t="s">
        <v>62</v>
      </c>
      <c r="H3" s="17" t="s">
        <v>63</v>
      </c>
      <c r="I3" s="34"/>
      <c r="J3" s="18" t="s">
        <v>62</v>
      </c>
      <c r="K3" s="17" t="s">
        <v>63</v>
      </c>
      <c r="L3" s="34"/>
      <c r="M3" s="18" t="s">
        <v>62</v>
      </c>
      <c r="N3" s="17" t="s">
        <v>63</v>
      </c>
      <c r="O3" s="34"/>
      <c r="P3" s="18" t="s">
        <v>62</v>
      </c>
      <c r="Q3" s="17" t="s">
        <v>63</v>
      </c>
      <c r="R3" s="34"/>
      <c r="S3" s="18" t="s">
        <v>62</v>
      </c>
      <c r="T3" s="17" t="s">
        <v>63</v>
      </c>
      <c r="U3" s="34"/>
      <c r="V3" s="18" t="s">
        <v>62</v>
      </c>
      <c r="W3" s="17" t="s">
        <v>63</v>
      </c>
      <c r="X3" s="17"/>
      <c r="Y3" s="62"/>
      <c r="Z3" s="60"/>
    </row>
    <row r="4" spans="1:26" ht="13.5">
      <c r="A4" s="14" t="s">
        <v>75</v>
      </c>
      <c r="B4" s="1" t="s">
        <v>128</v>
      </c>
      <c r="C4" s="1" t="s">
        <v>99</v>
      </c>
      <c r="D4" s="22">
        <f>IF(E4&lt;&gt;"",E4/$Y$1,"")</f>
      </c>
      <c r="E4" s="47"/>
      <c r="F4" s="35">
        <f>IF(E4="",99999,E4)</f>
        <v>99999</v>
      </c>
      <c r="G4" s="19"/>
      <c r="H4" s="44">
        <f>IF(G4&lt;&gt;"",G4*$Y$1,"")</f>
      </c>
      <c r="I4" s="35">
        <f>IF(H4="",99999,H4)</f>
        <v>99999</v>
      </c>
      <c r="J4" s="19">
        <v>15</v>
      </c>
      <c r="K4" s="44">
        <f>IF(J4&lt;&gt;"",J4*$Y$1,"")</f>
        <v>1788.45</v>
      </c>
      <c r="L4" s="35">
        <f>IF(K4="",99999,K4)</f>
        <v>1788.45</v>
      </c>
      <c r="M4" s="19"/>
      <c r="N4" s="44">
        <f>IF(M4&lt;&gt;"",M4*$Y$1,"")</f>
      </c>
      <c r="O4" s="35">
        <f>IF(N4="",99999,N4)</f>
        <v>99999</v>
      </c>
      <c r="P4" s="26">
        <f>IF(Q4&lt;&gt;"",Q4/$Y$1,"")</f>
      </c>
      <c r="Q4" s="47"/>
      <c r="R4" s="35">
        <f>IF(Q4="",99999,Q4)</f>
        <v>99999</v>
      </c>
      <c r="S4" s="19"/>
      <c r="T4" s="44">
        <f>IF(S4&lt;&gt;"",S4*$Y$1,"")</f>
      </c>
      <c r="U4" s="35">
        <f>IF(T4="",99999,T4)</f>
        <v>99999</v>
      </c>
      <c r="V4" s="19"/>
      <c r="W4" s="44">
        <f>IF(V4&lt;&gt;"",V4*$Y$1,"")</f>
      </c>
      <c r="X4" s="35">
        <f>IF(W4="",99999,W4)</f>
        <v>99999</v>
      </c>
      <c r="Y4" s="52">
        <f>IF(MIN(F4,I4,L4,O4,R4,U4,X4)=99999,"",MIN(F4,I4,L4,O4,R4,U4,X4))</f>
        <v>1788.45</v>
      </c>
      <c r="Z4" s="3"/>
    </row>
    <row r="5" spans="1:26" ht="13.5">
      <c r="A5" s="14" t="s">
        <v>75</v>
      </c>
      <c r="B5" s="1" t="s">
        <v>129</v>
      </c>
      <c r="C5" s="1" t="s">
        <v>99</v>
      </c>
      <c r="D5" s="23">
        <f aca="true" t="shared" si="0" ref="D5:D68">IF(E5&lt;&gt;"",E5/$Y$1,"")</f>
      </c>
      <c r="E5" s="48"/>
      <c r="F5" s="36">
        <f aca="true" t="shared" si="1" ref="F5:F68">IF(E5="",99999,E5)</f>
        <v>99999</v>
      </c>
      <c r="G5" s="20"/>
      <c r="H5" s="45">
        <f aca="true" t="shared" si="2" ref="H5:H68">IF(G5&lt;&gt;"",G5*$Y$1,"")</f>
      </c>
      <c r="I5" s="36">
        <f aca="true" t="shared" si="3" ref="I5:I68">IF(H5="",99999,H5)</f>
        <v>99999</v>
      </c>
      <c r="J5" s="20">
        <v>15</v>
      </c>
      <c r="K5" s="45">
        <f aca="true" t="shared" si="4" ref="K5:K68">IF(J5&lt;&gt;"",J5*$Y$1,"")</f>
        <v>1788.45</v>
      </c>
      <c r="L5" s="36">
        <f aca="true" t="shared" si="5" ref="L5:L68">IF(K5="",99999,K5)</f>
        <v>1788.45</v>
      </c>
      <c r="M5" s="20">
        <v>14.95</v>
      </c>
      <c r="N5" s="45">
        <f aca="true" t="shared" si="6" ref="N5:N68">IF(M5&lt;&gt;"",M5*$Y$1,"")</f>
        <v>1782.4885</v>
      </c>
      <c r="O5" s="36">
        <f aca="true" t="shared" si="7" ref="O5:O68">IF(N5="",99999,N5)</f>
        <v>1782.4885</v>
      </c>
      <c r="P5" s="27">
        <f aca="true" t="shared" si="8" ref="P5:P68">IF(Q5&lt;&gt;"",Q5/$Y$1,"")</f>
      </c>
      <c r="Q5" s="48"/>
      <c r="R5" s="36">
        <f aca="true" t="shared" si="9" ref="R5:R68">IF(Q5="",99999,Q5)</f>
        <v>99999</v>
      </c>
      <c r="S5" s="20"/>
      <c r="T5" s="45">
        <f aca="true" t="shared" si="10" ref="T5:T68">IF(S5&lt;&gt;"",S5*$Y$1,"")</f>
      </c>
      <c r="U5" s="36">
        <f aca="true" t="shared" si="11" ref="U5:U68">IF(T5="",99999,T5)</f>
        <v>99999</v>
      </c>
      <c r="V5" s="20"/>
      <c r="W5" s="45">
        <f aca="true" t="shared" si="12" ref="W5:W68">IF(V5&lt;&gt;"",V5*$Y$1,"")</f>
      </c>
      <c r="X5" s="36">
        <f aca="true" t="shared" si="13" ref="X5:X68">IF(W5="",99999,W5)</f>
        <v>99999</v>
      </c>
      <c r="Y5" s="53">
        <f aca="true" t="shared" si="14" ref="Y5:Y68">IF(MIN(F5,I5,L5,O5,R5,U5,X5)=99999,"",MIN(F5,I5,L5,O5,R5,U5,X5))</f>
        <v>1782.4885</v>
      </c>
      <c r="Z5" s="3"/>
    </row>
    <row r="6" spans="1:26" ht="13.5">
      <c r="A6" s="14" t="s">
        <v>56</v>
      </c>
      <c r="B6" s="1" t="s">
        <v>65</v>
      </c>
      <c r="C6" s="1" t="s">
        <v>39</v>
      </c>
      <c r="D6" s="23">
        <f t="shared" si="0"/>
      </c>
      <c r="E6" s="48"/>
      <c r="F6" s="36">
        <f t="shared" si="1"/>
        <v>99999</v>
      </c>
      <c r="G6" s="20"/>
      <c r="H6" s="45">
        <f t="shared" si="2"/>
      </c>
      <c r="I6" s="36">
        <f t="shared" si="3"/>
        <v>99999</v>
      </c>
      <c r="J6" s="20"/>
      <c r="K6" s="45">
        <f t="shared" si="4"/>
      </c>
      <c r="L6" s="36">
        <f t="shared" si="5"/>
        <v>99999</v>
      </c>
      <c r="M6" s="20">
        <v>14.95</v>
      </c>
      <c r="N6" s="45">
        <f t="shared" si="6"/>
        <v>1782.4885</v>
      </c>
      <c r="O6" s="36">
        <f t="shared" si="7"/>
        <v>1782.4885</v>
      </c>
      <c r="P6" s="27">
        <f t="shared" si="8"/>
      </c>
      <c r="Q6" s="48"/>
      <c r="R6" s="36">
        <f t="shared" si="9"/>
        <v>99999</v>
      </c>
      <c r="S6" s="20"/>
      <c r="T6" s="45">
        <f t="shared" si="10"/>
      </c>
      <c r="U6" s="36">
        <f t="shared" si="11"/>
        <v>99999</v>
      </c>
      <c r="V6" s="20"/>
      <c r="W6" s="45">
        <f t="shared" si="12"/>
      </c>
      <c r="X6" s="36">
        <f t="shared" si="13"/>
        <v>99999</v>
      </c>
      <c r="Y6" s="53">
        <f t="shared" si="14"/>
        <v>1782.4885</v>
      </c>
      <c r="Z6" s="3"/>
    </row>
    <row r="7" spans="1:26" ht="13.5">
      <c r="A7" s="14" t="s">
        <v>75</v>
      </c>
      <c r="B7" s="1" t="s">
        <v>130</v>
      </c>
      <c r="C7" s="1" t="s">
        <v>39</v>
      </c>
      <c r="D7" s="23">
        <f t="shared" si="0"/>
      </c>
      <c r="E7" s="48"/>
      <c r="F7" s="36">
        <f t="shared" si="1"/>
        <v>99999</v>
      </c>
      <c r="G7" s="20"/>
      <c r="H7" s="45">
        <f t="shared" si="2"/>
      </c>
      <c r="I7" s="36">
        <f t="shared" si="3"/>
        <v>99999</v>
      </c>
      <c r="J7" s="20">
        <v>15</v>
      </c>
      <c r="K7" s="45">
        <f t="shared" si="4"/>
        <v>1788.45</v>
      </c>
      <c r="L7" s="36">
        <f t="shared" si="5"/>
        <v>1788.45</v>
      </c>
      <c r="M7" s="20"/>
      <c r="N7" s="45">
        <f t="shared" si="6"/>
      </c>
      <c r="O7" s="36">
        <f t="shared" si="7"/>
        <v>99999</v>
      </c>
      <c r="P7" s="27">
        <f t="shared" si="8"/>
      </c>
      <c r="Q7" s="48"/>
      <c r="R7" s="36">
        <f t="shared" si="9"/>
        <v>99999</v>
      </c>
      <c r="S7" s="20"/>
      <c r="T7" s="45">
        <f t="shared" si="10"/>
      </c>
      <c r="U7" s="36">
        <f t="shared" si="11"/>
        <v>99999</v>
      </c>
      <c r="V7" s="20"/>
      <c r="W7" s="45">
        <f t="shared" si="12"/>
      </c>
      <c r="X7" s="36">
        <f t="shared" si="13"/>
        <v>99999</v>
      </c>
      <c r="Y7" s="53">
        <f t="shared" si="14"/>
        <v>1788.45</v>
      </c>
      <c r="Z7" s="3"/>
    </row>
    <row r="8" spans="1:26" ht="13.5">
      <c r="A8" s="14" t="s">
        <v>75</v>
      </c>
      <c r="B8" s="1" t="s">
        <v>132</v>
      </c>
      <c r="C8" s="1" t="s">
        <v>131</v>
      </c>
      <c r="D8" s="23">
        <f t="shared" si="0"/>
      </c>
      <c r="E8" s="48"/>
      <c r="F8" s="36">
        <f t="shared" si="1"/>
        <v>99999</v>
      </c>
      <c r="G8" s="20"/>
      <c r="H8" s="45">
        <f t="shared" si="2"/>
      </c>
      <c r="I8" s="36">
        <f t="shared" si="3"/>
        <v>99999</v>
      </c>
      <c r="J8" s="20">
        <v>15</v>
      </c>
      <c r="K8" s="45">
        <f t="shared" si="4"/>
        <v>1788.45</v>
      </c>
      <c r="L8" s="36">
        <f t="shared" si="5"/>
        <v>1788.45</v>
      </c>
      <c r="M8" s="20"/>
      <c r="N8" s="45">
        <f t="shared" si="6"/>
      </c>
      <c r="O8" s="36">
        <f t="shared" si="7"/>
        <v>99999</v>
      </c>
      <c r="P8" s="27">
        <f t="shared" si="8"/>
      </c>
      <c r="Q8" s="48"/>
      <c r="R8" s="36">
        <f t="shared" si="9"/>
        <v>99999</v>
      </c>
      <c r="S8" s="20"/>
      <c r="T8" s="45">
        <f t="shared" si="10"/>
      </c>
      <c r="U8" s="36">
        <f t="shared" si="11"/>
        <v>99999</v>
      </c>
      <c r="V8" s="20"/>
      <c r="W8" s="45">
        <f t="shared" si="12"/>
      </c>
      <c r="X8" s="36">
        <f t="shared" si="13"/>
        <v>99999</v>
      </c>
      <c r="Y8" s="53">
        <f t="shared" si="14"/>
        <v>1788.45</v>
      </c>
      <c r="Z8" s="3"/>
    </row>
    <row r="9" spans="1:26" ht="13.5">
      <c r="A9" s="14" t="s">
        <v>75</v>
      </c>
      <c r="B9" s="1" t="s">
        <v>134</v>
      </c>
      <c r="C9" s="1" t="s">
        <v>133</v>
      </c>
      <c r="D9" s="23">
        <f t="shared" si="0"/>
      </c>
      <c r="E9" s="48"/>
      <c r="F9" s="36">
        <f t="shared" si="1"/>
        <v>99999</v>
      </c>
      <c r="G9" s="20"/>
      <c r="H9" s="45">
        <f t="shared" si="2"/>
      </c>
      <c r="I9" s="36">
        <f t="shared" si="3"/>
        <v>99999</v>
      </c>
      <c r="J9" s="20">
        <v>15</v>
      </c>
      <c r="K9" s="45">
        <f t="shared" si="4"/>
        <v>1788.45</v>
      </c>
      <c r="L9" s="36">
        <f t="shared" si="5"/>
        <v>1788.45</v>
      </c>
      <c r="M9" s="20"/>
      <c r="N9" s="45">
        <f t="shared" si="6"/>
      </c>
      <c r="O9" s="36">
        <f t="shared" si="7"/>
        <v>99999</v>
      </c>
      <c r="P9" s="27">
        <f t="shared" si="8"/>
      </c>
      <c r="Q9" s="48"/>
      <c r="R9" s="36">
        <f t="shared" si="9"/>
        <v>99999</v>
      </c>
      <c r="S9" s="20"/>
      <c r="T9" s="45">
        <f t="shared" si="10"/>
      </c>
      <c r="U9" s="36">
        <f t="shared" si="11"/>
        <v>99999</v>
      </c>
      <c r="V9" s="20"/>
      <c r="W9" s="45">
        <f t="shared" si="12"/>
      </c>
      <c r="X9" s="36">
        <f t="shared" si="13"/>
        <v>99999</v>
      </c>
      <c r="Y9" s="53">
        <f t="shared" si="14"/>
        <v>1788.45</v>
      </c>
      <c r="Z9" s="3"/>
    </row>
    <row r="10" spans="1:26" ht="13.5">
      <c r="A10" s="14" t="s">
        <v>75</v>
      </c>
      <c r="B10" s="1" t="s">
        <v>135</v>
      </c>
      <c r="C10" s="1" t="s">
        <v>133</v>
      </c>
      <c r="D10" s="23">
        <f t="shared" si="0"/>
      </c>
      <c r="E10" s="48"/>
      <c r="F10" s="36">
        <f t="shared" si="1"/>
        <v>99999</v>
      </c>
      <c r="G10" s="20"/>
      <c r="H10" s="45">
        <f t="shared" si="2"/>
      </c>
      <c r="I10" s="36">
        <f t="shared" si="3"/>
        <v>99999</v>
      </c>
      <c r="J10" s="20">
        <v>15</v>
      </c>
      <c r="K10" s="45">
        <f t="shared" si="4"/>
        <v>1788.45</v>
      </c>
      <c r="L10" s="36">
        <f t="shared" si="5"/>
        <v>1788.45</v>
      </c>
      <c r="M10" s="20"/>
      <c r="N10" s="45">
        <f t="shared" si="6"/>
      </c>
      <c r="O10" s="36">
        <f t="shared" si="7"/>
        <v>99999</v>
      </c>
      <c r="P10" s="27">
        <f t="shared" si="8"/>
      </c>
      <c r="Q10" s="48"/>
      <c r="R10" s="36">
        <f t="shared" si="9"/>
        <v>99999</v>
      </c>
      <c r="S10" s="20"/>
      <c r="T10" s="45">
        <f t="shared" si="10"/>
      </c>
      <c r="U10" s="36">
        <f t="shared" si="11"/>
        <v>99999</v>
      </c>
      <c r="V10" s="20"/>
      <c r="W10" s="45">
        <f t="shared" si="12"/>
      </c>
      <c r="X10" s="36">
        <f t="shared" si="13"/>
        <v>99999</v>
      </c>
      <c r="Y10" s="53">
        <f t="shared" si="14"/>
        <v>1788.45</v>
      </c>
      <c r="Z10" s="3"/>
    </row>
    <row r="11" spans="1:26" ht="13.5">
      <c r="A11" s="14" t="s">
        <v>75</v>
      </c>
      <c r="B11" s="1" t="s">
        <v>137</v>
      </c>
      <c r="C11" s="1" t="s">
        <v>136</v>
      </c>
      <c r="D11" s="23">
        <f t="shared" si="0"/>
      </c>
      <c r="E11" s="48"/>
      <c r="F11" s="36">
        <f t="shared" si="1"/>
        <v>99999</v>
      </c>
      <c r="G11" s="20"/>
      <c r="H11" s="45">
        <f t="shared" si="2"/>
      </c>
      <c r="I11" s="36">
        <f t="shared" si="3"/>
        <v>99999</v>
      </c>
      <c r="J11" s="20">
        <v>15</v>
      </c>
      <c r="K11" s="45">
        <f t="shared" si="4"/>
        <v>1788.45</v>
      </c>
      <c r="L11" s="36">
        <f t="shared" si="5"/>
        <v>1788.45</v>
      </c>
      <c r="M11" s="20"/>
      <c r="N11" s="45">
        <f t="shared" si="6"/>
      </c>
      <c r="O11" s="36">
        <f t="shared" si="7"/>
        <v>99999</v>
      </c>
      <c r="P11" s="27">
        <f t="shared" si="8"/>
      </c>
      <c r="Q11" s="48"/>
      <c r="R11" s="36">
        <f t="shared" si="9"/>
        <v>99999</v>
      </c>
      <c r="S11" s="20"/>
      <c r="T11" s="45">
        <f t="shared" si="10"/>
      </c>
      <c r="U11" s="36">
        <f t="shared" si="11"/>
        <v>99999</v>
      </c>
      <c r="V11" s="20"/>
      <c r="W11" s="45">
        <f t="shared" si="12"/>
      </c>
      <c r="X11" s="36">
        <f t="shared" si="13"/>
        <v>99999</v>
      </c>
      <c r="Y11" s="53">
        <f t="shared" si="14"/>
        <v>1788.45</v>
      </c>
      <c r="Z11" s="3"/>
    </row>
    <row r="12" spans="1:26" ht="13.5">
      <c r="A12" s="14" t="s">
        <v>56</v>
      </c>
      <c r="B12" s="1" t="s">
        <v>29</v>
      </c>
      <c r="C12" s="7" t="s">
        <v>7</v>
      </c>
      <c r="D12" s="23">
        <f t="shared" si="0"/>
        <v>19.399479996645137</v>
      </c>
      <c r="E12" s="48">
        <v>2313</v>
      </c>
      <c r="F12" s="36">
        <f t="shared" si="1"/>
        <v>2313</v>
      </c>
      <c r="G12" s="20">
        <v>16.98</v>
      </c>
      <c r="H12" s="45">
        <f t="shared" si="2"/>
        <v>2024.5254000000002</v>
      </c>
      <c r="I12" s="36">
        <f t="shared" si="3"/>
        <v>2024.5254000000002</v>
      </c>
      <c r="J12" s="20"/>
      <c r="K12" s="45">
        <f t="shared" si="4"/>
      </c>
      <c r="L12" s="36">
        <f t="shared" si="5"/>
        <v>99999</v>
      </c>
      <c r="M12" s="20">
        <v>13.95</v>
      </c>
      <c r="N12" s="45">
        <f t="shared" si="6"/>
        <v>1663.2585</v>
      </c>
      <c r="O12" s="36">
        <f t="shared" si="7"/>
        <v>1663.2585</v>
      </c>
      <c r="P12" s="27">
        <f t="shared" si="8"/>
        <v>151.05258743604796</v>
      </c>
      <c r="Q12" s="48">
        <v>18010</v>
      </c>
      <c r="R12" s="36">
        <f t="shared" si="9"/>
        <v>18010</v>
      </c>
      <c r="S12" s="20"/>
      <c r="T12" s="45">
        <f t="shared" si="10"/>
      </c>
      <c r="U12" s="36">
        <f t="shared" si="11"/>
        <v>99999</v>
      </c>
      <c r="V12" s="20"/>
      <c r="W12" s="45">
        <f t="shared" si="12"/>
      </c>
      <c r="X12" s="36">
        <f t="shared" si="13"/>
        <v>99999</v>
      </c>
      <c r="Y12" s="53">
        <f t="shared" si="14"/>
        <v>1663.2585</v>
      </c>
      <c r="Z12" s="3"/>
    </row>
    <row r="13" spans="1:26" ht="13.5">
      <c r="A13" s="14" t="s">
        <v>56</v>
      </c>
      <c r="B13" s="1" t="s">
        <v>30</v>
      </c>
      <c r="C13" s="7" t="s">
        <v>7</v>
      </c>
      <c r="D13" s="23">
        <f t="shared" si="0"/>
        <v>19.399479996645137</v>
      </c>
      <c r="E13" s="48">
        <v>2313</v>
      </c>
      <c r="F13" s="36">
        <f t="shared" si="1"/>
        <v>2313</v>
      </c>
      <c r="G13" s="20">
        <v>16.98</v>
      </c>
      <c r="H13" s="45">
        <f t="shared" si="2"/>
        <v>2024.5254000000002</v>
      </c>
      <c r="I13" s="36">
        <f t="shared" si="3"/>
        <v>2024.5254000000002</v>
      </c>
      <c r="J13" s="20"/>
      <c r="K13" s="45">
        <f t="shared" si="4"/>
      </c>
      <c r="L13" s="36">
        <f t="shared" si="5"/>
        <v>99999</v>
      </c>
      <c r="M13" s="20">
        <v>13.95</v>
      </c>
      <c r="N13" s="45">
        <f t="shared" si="6"/>
        <v>1663.2585</v>
      </c>
      <c r="O13" s="36">
        <f t="shared" si="7"/>
        <v>1663.2585</v>
      </c>
      <c r="P13" s="27">
        <f t="shared" si="8"/>
        <v>19.18980122452403</v>
      </c>
      <c r="Q13" s="48">
        <v>2288</v>
      </c>
      <c r="R13" s="36">
        <f t="shared" si="9"/>
        <v>2288</v>
      </c>
      <c r="S13" s="20"/>
      <c r="T13" s="45">
        <f t="shared" si="10"/>
      </c>
      <c r="U13" s="36">
        <f t="shared" si="11"/>
        <v>99999</v>
      </c>
      <c r="V13" s="20"/>
      <c r="W13" s="45">
        <f t="shared" si="12"/>
      </c>
      <c r="X13" s="36">
        <f t="shared" si="13"/>
        <v>99999</v>
      </c>
      <c r="Y13" s="53">
        <f t="shared" si="14"/>
        <v>1663.2585</v>
      </c>
      <c r="Z13" s="3"/>
    </row>
    <row r="14" spans="1:26" ht="13.5">
      <c r="A14" s="14" t="s">
        <v>56</v>
      </c>
      <c r="B14" s="1" t="s">
        <v>31</v>
      </c>
      <c r="C14" s="7" t="s">
        <v>7</v>
      </c>
      <c r="D14" s="23">
        <f t="shared" si="0"/>
        <v>19.399479996645137</v>
      </c>
      <c r="E14" s="48">
        <v>2313</v>
      </c>
      <c r="F14" s="36">
        <f t="shared" si="1"/>
        <v>2313</v>
      </c>
      <c r="G14" s="20">
        <v>16.98</v>
      </c>
      <c r="H14" s="45">
        <f t="shared" si="2"/>
        <v>2024.5254000000002</v>
      </c>
      <c r="I14" s="36">
        <f t="shared" si="3"/>
        <v>2024.5254000000002</v>
      </c>
      <c r="J14" s="20"/>
      <c r="K14" s="45">
        <f t="shared" si="4"/>
      </c>
      <c r="L14" s="36">
        <f t="shared" si="5"/>
        <v>99999</v>
      </c>
      <c r="M14" s="20">
        <v>13.95</v>
      </c>
      <c r="N14" s="45">
        <f t="shared" si="6"/>
        <v>1663.2585</v>
      </c>
      <c r="O14" s="36">
        <f t="shared" si="7"/>
        <v>1663.2585</v>
      </c>
      <c r="P14" s="27">
        <f t="shared" si="8"/>
        <v>14.216220749811288</v>
      </c>
      <c r="Q14" s="48">
        <v>1695</v>
      </c>
      <c r="R14" s="36">
        <f t="shared" si="9"/>
        <v>1695</v>
      </c>
      <c r="S14" s="20"/>
      <c r="T14" s="45">
        <f t="shared" si="10"/>
      </c>
      <c r="U14" s="36">
        <f t="shared" si="11"/>
        <v>99999</v>
      </c>
      <c r="V14" s="20"/>
      <c r="W14" s="45">
        <f t="shared" si="12"/>
      </c>
      <c r="X14" s="36">
        <f t="shared" si="13"/>
        <v>99999</v>
      </c>
      <c r="Y14" s="53">
        <f t="shared" si="14"/>
        <v>1663.2585</v>
      </c>
      <c r="Z14" s="3"/>
    </row>
    <row r="15" spans="1:26" ht="13.5">
      <c r="A15" s="14" t="s">
        <v>56</v>
      </c>
      <c r="B15" s="1" t="s">
        <v>32</v>
      </c>
      <c r="C15" s="7" t="s">
        <v>7</v>
      </c>
      <c r="D15" s="23">
        <f t="shared" si="0"/>
        <v>19.399479996645137</v>
      </c>
      <c r="E15" s="48">
        <v>2313</v>
      </c>
      <c r="F15" s="36">
        <f t="shared" si="1"/>
        <v>2313</v>
      </c>
      <c r="G15" s="20">
        <v>16.98</v>
      </c>
      <c r="H15" s="45">
        <f t="shared" si="2"/>
        <v>2024.5254000000002</v>
      </c>
      <c r="I15" s="36">
        <f t="shared" si="3"/>
        <v>2024.5254000000002</v>
      </c>
      <c r="J15" s="20"/>
      <c r="K15" s="45">
        <f t="shared" si="4"/>
      </c>
      <c r="L15" s="36">
        <f t="shared" si="5"/>
        <v>99999</v>
      </c>
      <c r="M15" s="20">
        <v>13.95</v>
      </c>
      <c r="N15" s="45">
        <f t="shared" si="6"/>
        <v>1663.2585</v>
      </c>
      <c r="O15" s="36">
        <f t="shared" si="7"/>
        <v>1663.2585</v>
      </c>
      <c r="P15" s="27">
        <f t="shared" si="8"/>
        <v>14.040090581229556</v>
      </c>
      <c r="Q15" s="48">
        <v>1674</v>
      </c>
      <c r="R15" s="36">
        <f t="shared" si="9"/>
        <v>1674</v>
      </c>
      <c r="S15" s="20"/>
      <c r="T15" s="45">
        <f t="shared" si="10"/>
      </c>
      <c r="U15" s="36">
        <f t="shared" si="11"/>
        <v>99999</v>
      </c>
      <c r="V15" s="20"/>
      <c r="W15" s="45">
        <f t="shared" si="12"/>
      </c>
      <c r="X15" s="36">
        <f t="shared" si="13"/>
        <v>99999</v>
      </c>
      <c r="Y15" s="53">
        <f t="shared" si="14"/>
        <v>1663.2585</v>
      </c>
      <c r="Z15" s="3"/>
    </row>
    <row r="16" spans="1:26" ht="13.5">
      <c r="A16" s="14" t="s">
        <v>56</v>
      </c>
      <c r="B16" s="1" t="s">
        <v>264</v>
      </c>
      <c r="C16" s="7" t="s">
        <v>7</v>
      </c>
      <c r="D16" s="23">
        <f t="shared" si="0"/>
      </c>
      <c r="E16" s="48"/>
      <c r="F16" s="36">
        <f t="shared" si="1"/>
        <v>99999</v>
      </c>
      <c r="G16" s="20">
        <v>12.99</v>
      </c>
      <c r="H16" s="45">
        <f t="shared" si="2"/>
        <v>1548.7977</v>
      </c>
      <c r="I16" s="36">
        <f t="shared" si="3"/>
        <v>1548.7977</v>
      </c>
      <c r="J16" s="20"/>
      <c r="K16" s="45">
        <f t="shared" si="4"/>
      </c>
      <c r="L16" s="36">
        <f t="shared" si="5"/>
        <v>99999</v>
      </c>
      <c r="M16" s="20"/>
      <c r="N16" s="45">
        <f t="shared" si="6"/>
      </c>
      <c r="O16" s="36">
        <f t="shared" si="7"/>
        <v>99999</v>
      </c>
      <c r="P16" s="27">
        <f t="shared" si="8"/>
      </c>
      <c r="Q16" s="48"/>
      <c r="R16" s="36">
        <f t="shared" si="9"/>
        <v>99999</v>
      </c>
      <c r="S16" s="20"/>
      <c r="T16" s="45">
        <f t="shared" si="10"/>
      </c>
      <c r="U16" s="36">
        <f t="shared" si="11"/>
        <v>99999</v>
      </c>
      <c r="V16" s="20"/>
      <c r="W16" s="45">
        <f t="shared" si="12"/>
      </c>
      <c r="X16" s="36">
        <f t="shared" si="13"/>
        <v>99999</v>
      </c>
      <c r="Y16" s="53">
        <f t="shared" si="14"/>
        <v>1548.7977</v>
      </c>
      <c r="Z16" s="3" t="s">
        <v>265</v>
      </c>
    </row>
    <row r="17" spans="1:26" ht="13.5">
      <c r="A17" s="14" t="s">
        <v>56</v>
      </c>
      <c r="B17" s="1" t="s">
        <v>33</v>
      </c>
      <c r="C17" s="7" t="s">
        <v>7</v>
      </c>
      <c r="D17" s="23">
        <f t="shared" si="0"/>
        <v>19.399479996645137</v>
      </c>
      <c r="E17" s="48">
        <v>2313</v>
      </c>
      <c r="F17" s="36">
        <f t="shared" si="1"/>
        <v>2313</v>
      </c>
      <c r="G17" s="20">
        <v>16.98</v>
      </c>
      <c r="H17" s="45">
        <f t="shared" si="2"/>
        <v>2024.5254000000002</v>
      </c>
      <c r="I17" s="36">
        <f t="shared" si="3"/>
        <v>2024.5254000000002</v>
      </c>
      <c r="J17" s="20"/>
      <c r="K17" s="45">
        <f t="shared" si="4"/>
      </c>
      <c r="L17" s="36">
        <f t="shared" si="5"/>
        <v>99999</v>
      </c>
      <c r="M17" s="20">
        <v>13.95</v>
      </c>
      <c r="N17" s="45">
        <f t="shared" si="6"/>
        <v>1663.2585</v>
      </c>
      <c r="O17" s="36">
        <f t="shared" si="7"/>
        <v>1663.2585</v>
      </c>
      <c r="P17" s="27">
        <f t="shared" si="8"/>
        <v>13.285247001593559</v>
      </c>
      <c r="Q17" s="48">
        <v>1584</v>
      </c>
      <c r="R17" s="36">
        <f t="shared" si="9"/>
        <v>1584</v>
      </c>
      <c r="S17" s="20"/>
      <c r="T17" s="45">
        <f t="shared" si="10"/>
      </c>
      <c r="U17" s="36">
        <f t="shared" si="11"/>
        <v>99999</v>
      </c>
      <c r="V17" s="20"/>
      <c r="W17" s="45">
        <f t="shared" si="12"/>
      </c>
      <c r="X17" s="36">
        <f t="shared" si="13"/>
        <v>99999</v>
      </c>
      <c r="Y17" s="53">
        <f t="shared" si="14"/>
        <v>1584</v>
      </c>
      <c r="Z17" s="3"/>
    </row>
    <row r="18" spans="1:26" ht="13.5">
      <c r="A18" s="14" t="s">
        <v>75</v>
      </c>
      <c r="B18" s="1" t="s">
        <v>139</v>
      </c>
      <c r="C18" s="1" t="s">
        <v>138</v>
      </c>
      <c r="D18" s="23">
        <f t="shared" si="0"/>
      </c>
      <c r="E18" s="48"/>
      <c r="F18" s="36">
        <f t="shared" si="1"/>
        <v>99999</v>
      </c>
      <c r="G18" s="20"/>
      <c r="H18" s="45">
        <f t="shared" si="2"/>
      </c>
      <c r="I18" s="36">
        <f t="shared" si="3"/>
        <v>99999</v>
      </c>
      <c r="J18" s="20">
        <v>15</v>
      </c>
      <c r="K18" s="45">
        <f t="shared" si="4"/>
        <v>1788.45</v>
      </c>
      <c r="L18" s="36">
        <f t="shared" si="5"/>
        <v>1788.45</v>
      </c>
      <c r="M18" s="20"/>
      <c r="N18" s="45">
        <f t="shared" si="6"/>
      </c>
      <c r="O18" s="36">
        <f t="shared" si="7"/>
        <v>99999</v>
      </c>
      <c r="P18" s="27">
        <f t="shared" si="8"/>
      </c>
      <c r="Q18" s="48"/>
      <c r="R18" s="36">
        <f t="shared" si="9"/>
        <v>99999</v>
      </c>
      <c r="S18" s="20"/>
      <c r="T18" s="45">
        <f t="shared" si="10"/>
      </c>
      <c r="U18" s="36">
        <f t="shared" si="11"/>
        <v>99999</v>
      </c>
      <c r="V18" s="20"/>
      <c r="W18" s="45">
        <f t="shared" si="12"/>
      </c>
      <c r="X18" s="36">
        <f t="shared" si="13"/>
        <v>99999</v>
      </c>
      <c r="Y18" s="53">
        <f t="shared" si="14"/>
        <v>1788.45</v>
      </c>
      <c r="Z18" s="3"/>
    </row>
    <row r="19" spans="1:26" ht="13.5">
      <c r="A19" s="14" t="s">
        <v>75</v>
      </c>
      <c r="B19" s="1" t="s">
        <v>141</v>
      </c>
      <c r="C19" s="1" t="s">
        <v>140</v>
      </c>
      <c r="D19" s="23">
        <f t="shared" si="0"/>
      </c>
      <c r="E19" s="48"/>
      <c r="F19" s="36">
        <f t="shared" si="1"/>
        <v>99999</v>
      </c>
      <c r="G19" s="20"/>
      <c r="H19" s="45">
        <f t="shared" si="2"/>
      </c>
      <c r="I19" s="36">
        <f t="shared" si="3"/>
        <v>99999</v>
      </c>
      <c r="J19" s="20">
        <v>15</v>
      </c>
      <c r="K19" s="45">
        <f t="shared" si="4"/>
        <v>1788.45</v>
      </c>
      <c r="L19" s="36">
        <f t="shared" si="5"/>
        <v>1788.45</v>
      </c>
      <c r="M19" s="20"/>
      <c r="N19" s="45">
        <f t="shared" si="6"/>
      </c>
      <c r="O19" s="36">
        <f t="shared" si="7"/>
        <v>99999</v>
      </c>
      <c r="P19" s="27">
        <f t="shared" si="8"/>
      </c>
      <c r="Q19" s="48"/>
      <c r="R19" s="36">
        <f t="shared" si="9"/>
        <v>99999</v>
      </c>
      <c r="S19" s="20"/>
      <c r="T19" s="45">
        <f t="shared" si="10"/>
      </c>
      <c r="U19" s="36">
        <f t="shared" si="11"/>
        <v>99999</v>
      </c>
      <c r="V19" s="20"/>
      <c r="W19" s="45">
        <f t="shared" si="12"/>
      </c>
      <c r="X19" s="36">
        <f t="shared" si="13"/>
        <v>99999</v>
      </c>
      <c r="Y19" s="53">
        <f t="shared" si="14"/>
        <v>1788.45</v>
      </c>
      <c r="Z19" s="3"/>
    </row>
    <row r="20" spans="1:26" ht="13.5">
      <c r="A20" s="14" t="s">
        <v>75</v>
      </c>
      <c r="B20" s="1" t="s">
        <v>143</v>
      </c>
      <c r="C20" s="1" t="s">
        <v>142</v>
      </c>
      <c r="D20" s="23">
        <f t="shared" si="0"/>
      </c>
      <c r="E20" s="48"/>
      <c r="F20" s="36">
        <f t="shared" si="1"/>
        <v>99999</v>
      </c>
      <c r="G20" s="20"/>
      <c r="H20" s="45">
        <f t="shared" si="2"/>
      </c>
      <c r="I20" s="36">
        <f t="shared" si="3"/>
        <v>99999</v>
      </c>
      <c r="J20" s="20">
        <v>15</v>
      </c>
      <c r="K20" s="45">
        <f t="shared" si="4"/>
        <v>1788.45</v>
      </c>
      <c r="L20" s="36">
        <f t="shared" si="5"/>
        <v>1788.45</v>
      </c>
      <c r="M20" s="20"/>
      <c r="N20" s="45">
        <f t="shared" si="6"/>
      </c>
      <c r="O20" s="36">
        <f t="shared" si="7"/>
        <v>99999</v>
      </c>
      <c r="P20" s="27">
        <f t="shared" si="8"/>
      </c>
      <c r="Q20" s="48"/>
      <c r="R20" s="36">
        <f t="shared" si="9"/>
        <v>99999</v>
      </c>
      <c r="S20" s="20"/>
      <c r="T20" s="45">
        <f t="shared" si="10"/>
      </c>
      <c r="U20" s="36">
        <f t="shared" si="11"/>
        <v>99999</v>
      </c>
      <c r="V20" s="20"/>
      <c r="W20" s="45">
        <f t="shared" si="12"/>
      </c>
      <c r="X20" s="36">
        <f t="shared" si="13"/>
        <v>99999</v>
      </c>
      <c r="Y20" s="53">
        <f t="shared" si="14"/>
        <v>1788.45</v>
      </c>
      <c r="Z20" s="3"/>
    </row>
    <row r="21" spans="1:26" ht="13.5">
      <c r="A21" s="14" t="s">
        <v>75</v>
      </c>
      <c r="B21" s="1" t="s">
        <v>144</v>
      </c>
      <c r="C21" s="1" t="s">
        <v>142</v>
      </c>
      <c r="D21" s="23">
        <f t="shared" si="0"/>
      </c>
      <c r="E21" s="48"/>
      <c r="F21" s="36">
        <f t="shared" si="1"/>
        <v>99999</v>
      </c>
      <c r="G21" s="20"/>
      <c r="H21" s="45">
        <f t="shared" si="2"/>
      </c>
      <c r="I21" s="36">
        <f t="shared" si="3"/>
        <v>99999</v>
      </c>
      <c r="J21" s="20">
        <v>15</v>
      </c>
      <c r="K21" s="45">
        <f t="shared" si="4"/>
        <v>1788.45</v>
      </c>
      <c r="L21" s="36">
        <f t="shared" si="5"/>
        <v>1788.45</v>
      </c>
      <c r="M21" s="20"/>
      <c r="N21" s="45">
        <f t="shared" si="6"/>
      </c>
      <c r="O21" s="36">
        <f t="shared" si="7"/>
        <v>99999</v>
      </c>
      <c r="P21" s="27">
        <f t="shared" si="8"/>
      </c>
      <c r="Q21" s="48"/>
      <c r="R21" s="36">
        <f t="shared" si="9"/>
        <v>99999</v>
      </c>
      <c r="S21" s="20"/>
      <c r="T21" s="45">
        <f t="shared" si="10"/>
      </c>
      <c r="U21" s="36">
        <f t="shared" si="11"/>
        <v>99999</v>
      </c>
      <c r="V21" s="20"/>
      <c r="W21" s="45">
        <f t="shared" si="12"/>
      </c>
      <c r="X21" s="36">
        <f t="shared" si="13"/>
        <v>99999</v>
      </c>
      <c r="Y21" s="53">
        <f t="shared" si="14"/>
        <v>1788.45</v>
      </c>
      <c r="Z21" s="3"/>
    </row>
    <row r="22" spans="1:26" ht="13.5">
      <c r="A22" s="14" t="s">
        <v>75</v>
      </c>
      <c r="B22" s="1" t="s">
        <v>146</v>
      </c>
      <c r="C22" s="1" t="s">
        <v>145</v>
      </c>
      <c r="D22" s="23">
        <f t="shared" si="0"/>
      </c>
      <c r="E22" s="48"/>
      <c r="F22" s="36">
        <f t="shared" si="1"/>
        <v>99999</v>
      </c>
      <c r="G22" s="20"/>
      <c r="H22" s="45">
        <f t="shared" si="2"/>
      </c>
      <c r="I22" s="36">
        <f t="shared" si="3"/>
        <v>99999</v>
      </c>
      <c r="J22" s="20">
        <v>15</v>
      </c>
      <c r="K22" s="45">
        <f t="shared" si="4"/>
        <v>1788.45</v>
      </c>
      <c r="L22" s="36">
        <f t="shared" si="5"/>
        <v>1788.45</v>
      </c>
      <c r="M22" s="20"/>
      <c r="N22" s="45">
        <f t="shared" si="6"/>
      </c>
      <c r="O22" s="36">
        <f t="shared" si="7"/>
        <v>99999</v>
      </c>
      <c r="P22" s="27">
        <f t="shared" si="8"/>
      </c>
      <c r="Q22" s="48"/>
      <c r="R22" s="36">
        <f t="shared" si="9"/>
        <v>99999</v>
      </c>
      <c r="S22" s="20"/>
      <c r="T22" s="45">
        <f t="shared" si="10"/>
      </c>
      <c r="U22" s="36">
        <f t="shared" si="11"/>
        <v>99999</v>
      </c>
      <c r="V22" s="20"/>
      <c r="W22" s="45">
        <f t="shared" si="12"/>
      </c>
      <c r="X22" s="36">
        <f t="shared" si="13"/>
        <v>99999</v>
      </c>
      <c r="Y22" s="53">
        <f t="shared" si="14"/>
        <v>1788.45</v>
      </c>
      <c r="Z22" s="3"/>
    </row>
    <row r="23" spans="1:26" ht="13.5">
      <c r="A23" s="14" t="s">
        <v>75</v>
      </c>
      <c r="B23" s="1" t="s">
        <v>147</v>
      </c>
      <c r="C23" s="1" t="s">
        <v>148</v>
      </c>
      <c r="D23" s="23">
        <f t="shared" si="0"/>
      </c>
      <c r="E23" s="48"/>
      <c r="F23" s="36">
        <f t="shared" si="1"/>
        <v>99999</v>
      </c>
      <c r="G23" s="20"/>
      <c r="H23" s="45">
        <f t="shared" si="2"/>
      </c>
      <c r="I23" s="36">
        <f t="shared" si="3"/>
        <v>99999</v>
      </c>
      <c r="J23" s="20">
        <v>15</v>
      </c>
      <c r="K23" s="45">
        <f t="shared" si="4"/>
        <v>1788.45</v>
      </c>
      <c r="L23" s="36">
        <f t="shared" si="5"/>
        <v>1788.45</v>
      </c>
      <c r="M23" s="20"/>
      <c r="N23" s="45">
        <f t="shared" si="6"/>
      </c>
      <c r="O23" s="36">
        <f t="shared" si="7"/>
        <v>99999</v>
      </c>
      <c r="P23" s="27">
        <f t="shared" si="8"/>
      </c>
      <c r="Q23" s="48"/>
      <c r="R23" s="36">
        <f t="shared" si="9"/>
        <v>99999</v>
      </c>
      <c r="S23" s="20"/>
      <c r="T23" s="45">
        <f t="shared" si="10"/>
      </c>
      <c r="U23" s="36">
        <f t="shared" si="11"/>
        <v>99999</v>
      </c>
      <c r="V23" s="20"/>
      <c r="W23" s="45">
        <f t="shared" si="12"/>
      </c>
      <c r="X23" s="36">
        <f t="shared" si="13"/>
        <v>99999</v>
      </c>
      <c r="Y23" s="53">
        <f t="shared" si="14"/>
        <v>1788.45</v>
      </c>
      <c r="Z23" s="3"/>
    </row>
    <row r="24" spans="1:26" ht="13.5">
      <c r="A24" s="14" t="s">
        <v>75</v>
      </c>
      <c r="B24" s="1" t="s">
        <v>150</v>
      </c>
      <c r="C24" s="1" t="s">
        <v>149</v>
      </c>
      <c r="D24" s="23">
        <f t="shared" si="0"/>
      </c>
      <c r="E24" s="48"/>
      <c r="F24" s="36">
        <f t="shared" si="1"/>
        <v>99999</v>
      </c>
      <c r="G24" s="20"/>
      <c r="H24" s="45">
        <f t="shared" si="2"/>
      </c>
      <c r="I24" s="36">
        <f t="shared" si="3"/>
        <v>99999</v>
      </c>
      <c r="J24" s="20">
        <v>15</v>
      </c>
      <c r="K24" s="45">
        <f t="shared" si="4"/>
        <v>1788.45</v>
      </c>
      <c r="L24" s="36">
        <f t="shared" si="5"/>
        <v>1788.45</v>
      </c>
      <c r="M24" s="20"/>
      <c r="N24" s="45">
        <f t="shared" si="6"/>
      </c>
      <c r="O24" s="36">
        <f t="shared" si="7"/>
        <v>99999</v>
      </c>
      <c r="P24" s="27">
        <f t="shared" si="8"/>
      </c>
      <c r="Q24" s="48"/>
      <c r="R24" s="36">
        <f t="shared" si="9"/>
        <v>99999</v>
      </c>
      <c r="S24" s="20"/>
      <c r="T24" s="45">
        <f t="shared" si="10"/>
      </c>
      <c r="U24" s="36">
        <f t="shared" si="11"/>
        <v>99999</v>
      </c>
      <c r="V24" s="20"/>
      <c r="W24" s="45">
        <f t="shared" si="12"/>
      </c>
      <c r="X24" s="36">
        <f t="shared" si="13"/>
        <v>99999</v>
      </c>
      <c r="Y24" s="53">
        <f t="shared" si="14"/>
        <v>1788.45</v>
      </c>
      <c r="Z24" s="3"/>
    </row>
    <row r="25" spans="1:26" ht="13.5">
      <c r="A25" s="14" t="s">
        <v>75</v>
      </c>
      <c r="B25" s="1" t="s">
        <v>152</v>
      </c>
      <c r="C25" s="1" t="s">
        <v>151</v>
      </c>
      <c r="D25" s="23">
        <f t="shared" si="0"/>
      </c>
      <c r="E25" s="48"/>
      <c r="F25" s="36">
        <f t="shared" si="1"/>
        <v>99999</v>
      </c>
      <c r="G25" s="20"/>
      <c r="H25" s="45">
        <f t="shared" si="2"/>
      </c>
      <c r="I25" s="36">
        <f t="shared" si="3"/>
        <v>99999</v>
      </c>
      <c r="J25" s="20">
        <v>15</v>
      </c>
      <c r="K25" s="45">
        <f t="shared" si="4"/>
        <v>1788.45</v>
      </c>
      <c r="L25" s="36">
        <f t="shared" si="5"/>
        <v>1788.45</v>
      </c>
      <c r="M25" s="20"/>
      <c r="N25" s="45">
        <f t="shared" si="6"/>
      </c>
      <c r="O25" s="36">
        <f t="shared" si="7"/>
        <v>99999</v>
      </c>
      <c r="P25" s="27">
        <f t="shared" si="8"/>
      </c>
      <c r="Q25" s="48"/>
      <c r="R25" s="36">
        <f t="shared" si="9"/>
        <v>99999</v>
      </c>
      <c r="S25" s="20"/>
      <c r="T25" s="45">
        <f t="shared" si="10"/>
      </c>
      <c r="U25" s="36">
        <f t="shared" si="11"/>
        <v>99999</v>
      </c>
      <c r="V25" s="20"/>
      <c r="W25" s="45">
        <f t="shared" si="12"/>
      </c>
      <c r="X25" s="36">
        <f t="shared" si="13"/>
        <v>99999</v>
      </c>
      <c r="Y25" s="53">
        <f t="shared" si="14"/>
        <v>1788.45</v>
      </c>
      <c r="Z25" s="3"/>
    </row>
    <row r="26" spans="1:26" ht="13.5">
      <c r="A26" s="14" t="s">
        <v>75</v>
      </c>
      <c r="B26" s="1" t="s">
        <v>154</v>
      </c>
      <c r="C26" s="1" t="s">
        <v>153</v>
      </c>
      <c r="D26" s="23">
        <f t="shared" si="0"/>
      </c>
      <c r="E26" s="48"/>
      <c r="F26" s="36">
        <f t="shared" si="1"/>
        <v>99999</v>
      </c>
      <c r="G26" s="20"/>
      <c r="H26" s="45">
        <f t="shared" si="2"/>
      </c>
      <c r="I26" s="36">
        <f t="shared" si="3"/>
        <v>99999</v>
      </c>
      <c r="J26" s="20">
        <v>15</v>
      </c>
      <c r="K26" s="45">
        <f t="shared" si="4"/>
        <v>1788.45</v>
      </c>
      <c r="L26" s="36">
        <f t="shared" si="5"/>
        <v>1788.45</v>
      </c>
      <c r="M26" s="20"/>
      <c r="N26" s="45">
        <f t="shared" si="6"/>
      </c>
      <c r="O26" s="36">
        <f t="shared" si="7"/>
        <v>99999</v>
      </c>
      <c r="P26" s="27">
        <f t="shared" si="8"/>
      </c>
      <c r="Q26" s="48"/>
      <c r="R26" s="36">
        <f t="shared" si="9"/>
        <v>99999</v>
      </c>
      <c r="S26" s="20"/>
      <c r="T26" s="45">
        <f t="shared" si="10"/>
      </c>
      <c r="U26" s="36">
        <f t="shared" si="11"/>
        <v>99999</v>
      </c>
      <c r="V26" s="20"/>
      <c r="W26" s="45">
        <f t="shared" si="12"/>
      </c>
      <c r="X26" s="36">
        <f t="shared" si="13"/>
        <v>99999</v>
      </c>
      <c r="Y26" s="53">
        <f t="shared" si="14"/>
        <v>1788.45</v>
      </c>
      <c r="Z26" s="3"/>
    </row>
    <row r="27" spans="1:26" ht="13.5">
      <c r="A27" s="14" t="s">
        <v>75</v>
      </c>
      <c r="B27" s="1" t="s">
        <v>155</v>
      </c>
      <c r="C27" s="1" t="s">
        <v>110</v>
      </c>
      <c r="D27" s="23">
        <f t="shared" si="0"/>
      </c>
      <c r="E27" s="48"/>
      <c r="F27" s="36">
        <f t="shared" si="1"/>
        <v>99999</v>
      </c>
      <c r="G27" s="20"/>
      <c r="H27" s="45">
        <f t="shared" si="2"/>
      </c>
      <c r="I27" s="36">
        <f t="shared" si="3"/>
        <v>99999</v>
      </c>
      <c r="J27" s="20">
        <v>15</v>
      </c>
      <c r="K27" s="45">
        <f t="shared" si="4"/>
        <v>1788.45</v>
      </c>
      <c r="L27" s="36">
        <f t="shared" si="5"/>
        <v>1788.45</v>
      </c>
      <c r="M27" s="20"/>
      <c r="N27" s="45">
        <f t="shared" si="6"/>
      </c>
      <c r="O27" s="36">
        <f t="shared" si="7"/>
        <v>99999</v>
      </c>
      <c r="P27" s="27">
        <f t="shared" si="8"/>
      </c>
      <c r="Q27" s="48"/>
      <c r="R27" s="36">
        <f t="shared" si="9"/>
        <v>99999</v>
      </c>
      <c r="S27" s="20"/>
      <c r="T27" s="45">
        <f t="shared" si="10"/>
      </c>
      <c r="U27" s="36">
        <f t="shared" si="11"/>
        <v>99999</v>
      </c>
      <c r="V27" s="20"/>
      <c r="W27" s="45">
        <f t="shared" si="12"/>
      </c>
      <c r="X27" s="36">
        <f t="shared" si="13"/>
        <v>99999</v>
      </c>
      <c r="Y27" s="53">
        <f t="shared" si="14"/>
        <v>1788.45</v>
      </c>
      <c r="Z27" s="3"/>
    </row>
    <row r="28" spans="1:26" ht="13.5">
      <c r="A28" s="14" t="s">
        <v>75</v>
      </c>
      <c r="B28" s="1" t="s">
        <v>156</v>
      </c>
      <c r="C28" s="1" t="s">
        <v>110</v>
      </c>
      <c r="D28" s="23">
        <f t="shared" si="0"/>
      </c>
      <c r="E28" s="48"/>
      <c r="F28" s="36">
        <f t="shared" si="1"/>
        <v>99999</v>
      </c>
      <c r="G28" s="20"/>
      <c r="H28" s="45">
        <f t="shared" si="2"/>
      </c>
      <c r="I28" s="36">
        <f t="shared" si="3"/>
        <v>99999</v>
      </c>
      <c r="J28" s="20">
        <v>15</v>
      </c>
      <c r="K28" s="45">
        <f t="shared" si="4"/>
        <v>1788.45</v>
      </c>
      <c r="L28" s="36">
        <f t="shared" si="5"/>
        <v>1788.45</v>
      </c>
      <c r="M28" s="20"/>
      <c r="N28" s="45">
        <f t="shared" si="6"/>
      </c>
      <c r="O28" s="36">
        <f t="shared" si="7"/>
        <v>99999</v>
      </c>
      <c r="P28" s="27">
        <f t="shared" si="8"/>
      </c>
      <c r="Q28" s="48"/>
      <c r="R28" s="36">
        <f t="shared" si="9"/>
        <v>99999</v>
      </c>
      <c r="S28" s="20"/>
      <c r="T28" s="45">
        <f t="shared" si="10"/>
      </c>
      <c r="U28" s="36">
        <f t="shared" si="11"/>
        <v>99999</v>
      </c>
      <c r="V28" s="20"/>
      <c r="W28" s="45">
        <f t="shared" si="12"/>
      </c>
      <c r="X28" s="36">
        <f t="shared" si="13"/>
        <v>99999</v>
      </c>
      <c r="Y28" s="53">
        <f t="shared" si="14"/>
        <v>1788.45</v>
      </c>
      <c r="Z28" s="3"/>
    </row>
    <row r="29" spans="1:26" ht="13.5">
      <c r="A29" s="14" t="s">
        <v>75</v>
      </c>
      <c r="B29" s="1" t="s">
        <v>157</v>
      </c>
      <c r="C29" s="1" t="s">
        <v>110</v>
      </c>
      <c r="D29" s="23">
        <f t="shared" si="0"/>
      </c>
      <c r="E29" s="48"/>
      <c r="F29" s="36">
        <f t="shared" si="1"/>
        <v>99999</v>
      </c>
      <c r="G29" s="20"/>
      <c r="H29" s="45">
        <f t="shared" si="2"/>
      </c>
      <c r="I29" s="36">
        <f t="shared" si="3"/>
        <v>99999</v>
      </c>
      <c r="J29" s="20">
        <v>15</v>
      </c>
      <c r="K29" s="45">
        <f t="shared" si="4"/>
        <v>1788.45</v>
      </c>
      <c r="L29" s="36">
        <f t="shared" si="5"/>
        <v>1788.45</v>
      </c>
      <c r="M29" s="20"/>
      <c r="N29" s="45">
        <f t="shared" si="6"/>
      </c>
      <c r="O29" s="36">
        <f t="shared" si="7"/>
        <v>99999</v>
      </c>
      <c r="P29" s="27">
        <f t="shared" si="8"/>
      </c>
      <c r="Q29" s="48"/>
      <c r="R29" s="36">
        <f t="shared" si="9"/>
        <v>99999</v>
      </c>
      <c r="S29" s="20"/>
      <c r="T29" s="45">
        <f t="shared" si="10"/>
      </c>
      <c r="U29" s="36">
        <f t="shared" si="11"/>
        <v>99999</v>
      </c>
      <c r="V29" s="20"/>
      <c r="W29" s="45">
        <f t="shared" si="12"/>
      </c>
      <c r="X29" s="36">
        <f t="shared" si="13"/>
        <v>99999</v>
      </c>
      <c r="Y29" s="53">
        <f t="shared" si="14"/>
        <v>1788.45</v>
      </c>
      <c r="Z29" s="3"/>
    </row>
    <row r="30" spans="1:26" ht="13.5">
      <c r="A30" s="14" t="s">
        <v>75</v>
      </c>
      <c r="B30" s="1" t="s">
        <v>159</v>
      </c>
      <c r="C30" s="1" t="s">
        <v>158</v>
      </c>
      <c r="D30" s="23">
        <f t="shared" si="0"/>
      </c>
      <c r="E30" s="48"/>
      <c r="F30" s="36">
        <f t="shared" si="1"/>
        <v>99999</v>
      </c>
      <c r="G30" s="20"/>
      <c r="H30" s="45">
        <f t="shared" si="2"/>
      </c>
      <c r="I30" s="36">
        <f t="shared" si="3"/>
        <v>99999</v>
      </c>
      <c r="J30" s="20">
        <v>15</v>
      </c>
      <c r="K30" s="45">
        <f t="shared" si="4"/>
        <v>1788.45</v>
      </c>
      <c r="L30" s="36">
        <f t="shared" si="5"/>
        <v>1788.45</v>
      </c>
      <c r="M30" s="20"/>
      <c r="N30" s="45">
        <f t="shared" si="6"/>
      </c>
      <c r="O30" s="36">
        <f t="shared" si="7"/>
        <v>99999</v>
      </c>
      <c r="P30" s="27">
        <f t="shared" si="8"/>
      </c>
      <c r="Q30" s="48"/>
      <c r="R30" s="36">
        <f t="shared" si="9"/>
        <v>99999</v>
      </c>
      <c r="S30" s="20"/>
      <c r="T30" s="45">
        <f t="shared" si="10"/>
      </c>
      <c r="U30" s="36">
        <f t="shared" si="11"/>
        <v>99999</v>
      </c>
      <c r="V30" s="20"/>
      <c r="W30" s="45">
        <f t="shared" si="12"/>
      </c>
      <c r="X30" s="36">
        <f t="shared" si="13"/>
        <v>99999</v>
      </c>
      <c r="Y30" s="53">
        <f t="shared" si="14"/>
        <v>1788.45</v>
      </c>
      <c r="Z30" s="3"/>
    </row>
    <row r="31" spans="1:26" ht="13.5">
      <c r="A31" s="14" t="s">
        <v>75</v>
      </c>
      <c r="B31" s="1" t="s">
        <v>160</v>
      </c>
      <c r="C31" s="1" t="s">
        <v>3</v>
      </c>
      <c r="D31" s="23">
        <f t="shared" si="0"/>
      </c>
      <c r="E31" s="48"/>
      <c r="F31" s="36">
        <f t="shared" si="1"/>
        <v>99999</v>
      </c>
      <c r="G31" s="20"/>
      <c r="H31" s="45">
        <f t="shared" si="2"/>
      </c>
      <c r="I31" s="36">
        <f t="shared" si="3"/>
        <v>99999</v>
      </c>
      <c r="J31" s="20">
        <v>15</v>
      </c>
      <c r="K31" s="45">
        <f t="shared" si="4"/>
        <v>1788.45</v>
      </c>
      <c r="L31" s="36">
        <f t="shared" si="5"/>
        <v>1788.45</v>
      </c>
      <c r="M31" s="20"/>
      <c r="N31" s="45">
        <f t="shared" si="6"/>
      </c>
      <c r="O31" s="36">
        <f t="shared" si="7"/>
        <v>99999</v>
      </c>
      <c r="P31" s="27">
        <f t="shared" si="8"/>
      </c>
      <c r="Q31" s="48"/>
      <c r="R31" s="36">
        <f t="shared" si="9"/>
        <v>99999</v>
      </c>
      <c r="S31" s="20"/>
      <c r="T31" s="45">
        <f t="shared" si="10"/>
      </c>
      <c r="U31" s="36">
        <f t="shared" si="11"/>
        <v>99999</v>
      </c>
      <c r="V31" s="20"/>
      <c r="W31" s="45">
        <f t="shared" si="12"/>
      </c>
      <c r="X31" s="36">
        <f t="shared" si="13"/>
        <v>99999</v>
      </c>
      <c r="Y31" s="53">
        <f t="shared" si="14"/>
        <v>1788.45</v>
      </c>
      <c r="Z31" s="3"/>
    </row>
    <row r="32" spans="1:26" ht="13.5">
      <c r="A32" s="14" t="s">
        <v>75</v>
      </c>
      <c r="B32" s="1" t="s">
        <v>161</v>
      </c>
      <c r="C32" s="1" t="s">
        <v>3</v>
      </c>
      <c r="D32" s="23">
        <f t="shared" si="0"/>
      </c>
      <c r="E32" s="48"/>
      <c r="F32" s="36">
        <f t="shared" si="1"/>
        <v>99999</v>
      </c>
      <c r="G32" s="20"/>
      <c r="H32" s="45">
        <f t="shared" si="2"/>
      </c>
      <c r="I32" s="36">
        <f t="shared" si="3"/>
        <v>99999</v>
      </c>
      <c r="J32" s="20">
        <v>15</v>
      </c>
      <c r="K32" s="45">
        <f t="shared" si="4"/>
        <v>1788.45</v>
      </c>
      <c r="L32" s="36">
        <f t="shared" si="5"/>
        <v>1788.45</v>
      </c>
      <c r="M32" s="20"/>
      <c r="N32" s="45">
        <f t="shared" si="6"/>
      </c>
      <c r="O32" s="36">
        <f t="shared" si="7"/>
        <v>99999</v>
      </c>
      <c r="P32" s="27">
        <f t="shared" si="8"/>
      </c>
      <c r="Q32" s="48"/>
      <c r="R32" s="36">
        <f t="shared" si="9"/>
        <v>99999</v>
      </c>
      <c r="S32" s="20"/>
      <c r="T32" s="45">
        <f t="shared" si="10"/>
      </c>
      <c r="U32" s="36">
        <f t="shared" si="11"/>
        <v>99999</v>
      </c>
      <c r="V32" s="20"/>
      <c r="W32" s="45">
        <f t="shared" si="12"/>
      </c>
      <c r="X32" s="36">
        <f t="shared" si="13"/>
        <v>99999</v>
      </c>
      <c r="Y32" s="53">
        <f t="shared" si="14"/>
        <v>1788.45</v>
      </c>
      <c r="Z32" s="3"/>
    </row>
    <row r="33" spans="1:26" ht="13.5">
      <c r="A33" s="14" t="s">
        <v>75</v>
      </c>
      <c r="B33" s="1" t="s">
        <v>162</v>
      </c>
      <c r="C33" s="1" t="s">
        <v>3</v>
      </c>
      <c r="D33" s="23">
        <f t="shared" si="0"/>
      </c>
      <c r="E33" s="48"/>
      <c r="F33" s="36">
        <f t="shared" si="1"/>
        <v>99999</v>
      </c>
      <c r="G33" s="20"/>
      <c r="H33" s="45">
        <f t="shared" si="2"/>
      </c>
      <c r="I33" s="36">
        <f t="shared" si="3"/>
        <v>99999</v>
      </c>
      <c r="J33" s="20">
        <v>15</v>
      </c>
      <c r="K33" s="45">
        <f t="shared" si="4"/>
        <v>1788.45</v>
      </c>
      <c r="L33" s="36">
        <f t="shared" si="5"/>
        <v>1788.45</v>
      </c>
      <c r="M33" s="20"/>
      <c r="N33" s="45">
        <f t="shared" si="6"/>
      </c>
      <c r="O33" s="36">
        <f t="shared" si="7"/>
        <v>99999</v>
      </c>
      <c r="P33" s="27">
        <f t="shared" si="8"/>
      </c>
      <c r="Q33" s="48"/>
      <c r="R33" s="36">
        <f t="shared" si="9"/>
        <v>99999</v>
      </c>
      <c r="S33" s="20"/>
      <c r="T33" s="45">
        <f t="shared" si="10"/>
      </c>
      <c r="U33" s="36">
        <f t="shared" si="11"/>
        <v>99999</v>
      </c>
      <c r="V33" s="20"/>
      <c r="W33" s="45">
        <f t="shared" si="12"/>
      </c>
      <c r="X33" s="36">
        <f t="shared" si="13"/>
        <v>99999</v>
      </c>
      <c r="Y33" s="53">
        <f t="shared" si="14"/>
        <v>1788.45</v>
      </c>
      <c r="Z33" s="3"/>
    </row>
    <row r="34" spans="1:26" ht="13.5">
      <c r="A34" s="14" t="s">
        <v>75</v>
      </c>
      <c r="B34" s="1" t="s">
        <v>163</v>
      </c>
      <c r="C34" s="1" t="s">
        <v>3</v>
      </c>
      <c r="D34" s="23">
        <f t="shared" si="0"/>
      </c>
      <c r="E34" s="48"/>
      <c r="F34" s="36">
        <f t="shared" si="1"/>
        <v>99999</v>
      </c>
      <c r="G34" s="20"/>
      <c r="H34" s="45">
        <f t="shared" si="2"/>
      </c>
      <c r="I34" s="36">
        <f t="shared" si="3"/>
        <v>99999</v>
      </c>
      <c r="J34" s="20">
        <v>15</v>
      </c>
      <c r="K34" s="45">
        <f t="shared" si="4"/>
        <v>1788.45</v>
      </c>
      <c r="L34" s="36">
        <f t="shared" si="5"/>
        <v>1788.45</v>
      </c>
      <c r="M34" s="20"/>
      <c r="N34" s="45">
        <f t="shared" si="6"/>
      </c>
      <c r="O34" s="36">
        <f t="shared" si="7"/>
        <v>99999</v>
      </c>
      <c r="P34" s="27">
        <f t="shared" si="8"/>
      </c>
      <c r="Q34" s="48"/>
      <c r="R34" s="36">
        <f t="shared" si="9"/>
        <v>99999</v>
      </c>
      <c r="S34" s="20"/>
      <c r="T34" s="45">
        <f t="shared" si="10"/>
      </c>
      <c r="U34" s="36">
        <f t="shared" si="11"/>
        <v>99999</v>
      </c>
      <c r="V34" s="20"/>
      <c r="W34" s="45">
        <f t="shared" si="12"/>
      </c>
      <c r="X34" s="36">
        <f t="shared" si="13"/>
        <v>99999</v>
      </c>
      <c r="Y34" s="53">
        <f t="shared" si="14"/>
        <v>1788.45</v>
      </c>
      <c r="Z34" s="3"/>
    </row>
    <row r="35" spans="1:26" ht="13.5">
      <c r="A35" s="14" t="s">
        <v>75</v>
      </c>
      <c r="B35" s="1" t="s">
        <v>271</v>
      </c>
      <c r="C35" s="1" t="s">
        <v>272</v>
      </c>
      <c r="D35" s="23">
        <f t="shared" si="0"/>
      </c>
      <c r="E35" s="48"/>
      <c r="F35" s="36">
        <f t="shared" si="1"/>
        <v>99999</v>
      </c>
      <c r="G35" s="20"/>
      <c r="H35" s="45">
        <f t="shared" si="2"/>
      </c>
      <c r="I35" s="36">
        <f t="shared" si="3"/>
        <v>99999</v>
      </c>
      <c r="J35" s="20"/>
      <c r="K35" s="45">
        <f t="shared" si="4"/>
      </c>
      <c r="L35" s="36">
        <f t="shared" si="5"/>
        <v>99999</v>
      </c>
      <c r="M35" s="20">
        <v>13.95</v>
      </c>
      <c r="N35" s="45">
        <f t="shared" si="6"/>
        <v>1663.2585</v>
      </c>
      <c r="O35" s="36">
        <f t="shared" si="7"/>
        <v>1663.2585</v>
      </c>
      <c r="P35" s="27">
        <f t="shared" si="8"/>
      </c>
      <c r="Q35" s="48"/>
      <c r="R35" s="36">
        <f t="shared" si="9"/>
        <v>99999</v>
      </c>
      <c r="S35" s="20"/>
      <c r="T35" s="45">
        <f t="shared" si="10"/>
      </c>
      <c r="U35" s="36">
        <f t="shared" si="11"/>
        <v>99999</v>
      </c>
      <c r="V35" s="20"/>
      <c r="W35" s="45">
        <f t="shared" si="12"/>
      </c>
      <c r="X35" s="36">
        <f t="shared" si="13"/>
        <v>99999</v>
      </c>
      <c r="Y35" s="53">
        <f t="shared" si="14"/>
        <v>1663.2585</v>
      </c>
      <c r="Z35" s="3"/>
    </row>
    <row r="36" spans="1:26" ht="13.5">
      <c r="A36" s="14" t="s">
        <v>75</v>
      </c>
      <c r="B36" s="1" t="s">
        <v>165</v>
      </c>
      <c r="C36" s="1" t="s">
        <v>164</v>
      </c>
      <c r="D36" s="23">
        <f t="shared" si="0"/>
      </c>
      <c r="E36" s="48"/>
      <c r="F36" s="36">
        <f t="shared" si="1"/>
        <v>99999</v>
      </c>
      <c r="G36" s="20"/>
      <c r="H36" s="45">
        <f t="shared" si="2"/>
      </c>
      <c r="I36" s="36">
        <f t="shared" si="3"/>
        <v>99999</v>
      </c>
      <c r="J36" s="20">
        <v>15</v>
      </c>
      <c r="K36" s="45">
        <f t="shared" si="4"/>
        <v>1788.45</v>
      </c>
      <c r="L36" s="36">
        <f t="shared" si="5"/>
        <v>1788.45</v>
      </c>
      <c r="M36" s="20"/>
      <c r="N36" s="45">
        <f t="shared" si="6"/>
      </c>
      <c r="O36" s="36">
        <f t="shared" si="7"/>
        <v>99999</v>
      </c>
      <c r="P36" s="27">
        <f t="shared" si="8"/>
      </c>
      <c r="Q36" s="48"/>
      <c r="R36" s="36">
        <f t="shared" si="9"/>
        <v>99999</v>
      </c>
      <c r="S36" s="20"/>
      <c r="T36" s="45">
        <f t="shared" si="10"/>
      </c>
      <c r="U36" s="36">
        <f t="shared" si="11"/>
        <v>99999</v>
      </c>
      <c r="V36" s="20"/>
      <c r="W36" s="45">
        <f t="shared" si="12"/>
      </c>
      <c r="X36" s="36">
        <f t="shared" si="13"/>
        <v>99999</v>
      </c>
      <c r="Y36" s="53">
        <f t="shared" si="14"/>
        <v>1788.45</v>
      </c>
      <c r="Z36" s="3"/>
    </row>
    <row r="37" spans="1:26" ht="13.5">
      <c r="A37" s="14" t="s">
        <v>75</v>
      </c>
      <c r="B37" s="1" t="s">
        <v>166</v>
      </c>
      <c r="C37" s="1" t="s">
        <v>164</v>
      </c>
      <c r="D37" s="23">
        <f t="shared" si="0"/>
      </c>
      <c r="E37" s="48"/>
      <c r="F37" s="36">
        <f t="shared" si="1"/>
        <v>99999</v>
      </c>
      <c r="G37" s="20"/>
      <c r="H37" s="45">
        <f t="shared" si="2"/>
      </c>
      <c r="I37" s="36">
        <f t="shared" si="3"/>
        <v>99999</v>
      </c>
      <c r="J37" s="20">
        <v>15</v>
      </c>
      <c r="K37" s="45">
        <f t="shared" si="4"/>
        <v>1788.45</v>
      </c>
      <c r="L37" s="36">
        <f t="shared" si="5"/>
        <v>1788.45</v>
      </c>
      <c r="M37" s="20"/>
      <c r="N37" s="45">
        <f t="shared" si="6"/>
      </c>
      <c r="O37" s="36">
        <f t="shared" si="7"/>
        <v>99999</v>
      </c>
      <c r="P37" s="27">
        <f t="shared" si="8"/>
      </c>
      <c r="Q37" s="48"/>
      <c r="R37" s="36">
        <f t="shared" si="9"/>
        <v>99999</v>
      </c>
      <c r="S37" s="20"/>
      <c r="T37" s="45">
        <f t="shared" si="10"/>
      </c>
      <c r="U37" s="36">
        <f t="shared" si="11"/>
        <v>99999</v>
      </c>
      <c r="V37" s="20"/>
      <c r="W37" s="45">
        <f t="shared" si="12"/>
      </c>
      <c r="X37" s="36">
        <f t="shared" si="13"/>
        <v>99999</v>
      </c>
      <c r="Y37" s="53">
        <f t="shared" si="14"/>
        <v>1788.45</v>
      </c>
      <c r="Z37" s="3"/>
    </row>
    <row r="38" spans="1:26" ht="13.5">
      <c r="A38" s="14" t="s">
        <v>75</v>
      </c>
      <c r="B38" s="1" t="s">
        <v>97</v>
      </c>
      <c r="C38" s="1" t="s">
        <v>38</v>
      </c>
      <c r="D38" s="23">
        <f t="shared" si="0"/>
      </c>
      <c r="E38" s="48"/>
      <c r="F38" s="36">
        <f t="shared" si="1"/>
        <v>99999</v>
      </c>
      <c r="G38" s="20"/>
      <c r="H38" s="45">
        <f t="shared" si="2"/>
      </c>
      <c r="I38" s="36">
        <f t="shared" si="3"/>
        <v>99999</v>
      </c>
      <c r="J38" s="20"/>
      <c r="K38" s="45">
        <f t="shared" si="4"/>
      </c>
      <c r="L38" s="36">
        <f t="shared" si="5"/>
        <v>99999</v>
      </c>
      <c r="M38" s="20"/>
      <c r="N38" s="45">
        <f t="shared" si="6"/>
      </c>
      <c r="O38" s="36">
        <f t="shared" si="7"/>
        <v>99999</v>
      </c>
      <c r="P38" s="27">
        <f t="shared" si="8"/>
        <v>57.611339427996306</v>
      </c>
      <c r="Q38" s="48">
        <v>6869</v>
      </c>
      <c r="R38" s="36">
        <f t="shared" si="9"/>
        <v>6869</v>
      </c>
      <c r="S38" s="20"/>
      <c r="T38" s="45">
        <f t="shared" si="10"/>
      </c>
      <c r="U38" s="36">
        <f t="shared" si="11"/>
        <v>99999</v>
      </c>
      <c r="V38" s="20"/>
      <c r="W38" s="45">
        <f t="shared" si="12"/>
      </c>
      <c r="X38" s="36">
        <f t="shared" si="13"/>
        <v>99999</v>
      </c>
      <c r="Y38" s="53">
        <f t="shared" si="14"/>
        <v>6869</v>
      </c>
      <c r="Z38" s="3"/>
    </row>
    <row r="39" spans="1:26" ht="13.5">
      <c r="A39" s="14" t="s">
        <v>75</v>
      </c>
      <c r="B39" s="1" t="s">
        <v>167</v>
      </c>
      <c r="C39" s="1" t="s">
        <v>164</v>
      </c>
      <c r="D39" s="23">
        <f t="shared" si="0"/>
      </c>
      <c r="E39" s="48"/>
      <c r="F39" s="36">
        <f t="shared" si="1"/>
        <v>99999</v>
      </c>
      <c r="G39" s="20"/>
      <c r="H39" s="45">
        <f t="shared" si="2"/>
      </c>
      <c r="I39" s="36">
        <f t="shared" si="3"/>
        <v>99999</v>
      </c>
      <c r="J39" s="20">
        <v>15</v>
      </c>
      <c r="K39" s="45">
        <f t="shared" si="4"/>
        <v>1788.45</v>
      </c>
      <c r="L39" s="36">
        <f t="shared" si="5"/>
        <v>1788.45</v>
      </c>
      <c r="M39" s="20"/>
      <c r="N39" s="45">
        <f t="shared" si="6"/>
      </c>
      <c r="O39" s="36">
        <f t="shared" si="7"/>
        <v>99999</v>
      </c>
      <c r="P39" s="27">
        <f t="shared" si="8"/>
      </c>
      <c r="Q39" s="48"/>
      <c r="R39" s="36">
        <f t="shared" si="9"/>
        <v>99999</v>
      </c>
      <c r="S39" s="20"/>
      <c r="T39" s="45">
        <f t="shared" si="10"/>
      </c>
      <c r="U39" s="36">
        <f t="shared" si="11"/>
        <v>99999</v>
      </c>
      <c r="V39" s="20"/>
      <c r="W39" s="45">
        <f t="shared" si="12"/>
      </c>
      <c r="X39" s="36">
        <f t="shared" si="13"/>
        <v>99999</v>
      </c>
      <c r="Y39" s="53">
        <f t="shared" si="14"/>
        <v>1788.45</v>
      </c>
      <c r="Z39" s="3"/>
    </row>
    <row r="40" spans="1:26" ht="13.5">
      <c r="A40" s="14" t="s">
        <v>75</v>
      </c>
      <c r="B40" s="1" t="s">
        <v>168</v>
      </c>
      <c r="C40" s="1" t="s">
        <v>164</v>
      </c>
      <c r="D40" s="23">
        <f t="shared" si="0"/>
      </c>
      <c r="E40" s="48"/>
      <c r="F40" s="36">
        <f t="shared" si="1"/>
        <v>99999</v>
      </c>
      <c r="G40" s="20"/>
      <c r="H40" s="45">
        <f t="shared" si="2"/>
      </c>
      <c r="I40" s="36">
        <f t="shared" si="3"/>
        <v>99999</v>
      </c>
      <c r="J40" s="20">
        <v>15</v>
      </c>
      <c r="K40" s="45">
        <f t="shared" si="4"/>
        <v>1788.45</v>
      </c>
      <c r="L40" s="36">
        <f t="shared" si="5"/>
        <v>1788.45</v>
      </c>
      <c r="M40" s="20">
        <v>13.95</v>
      </c>
      <c r="N40" s="45">
        <f t="shared" si="6"/>
        <v>1663.2585</v>
      </c>
      <c r="O40" s="36">
        <f t="shared" si="7"/>
        <v>1663.2585</v>
      </c>
      <c r="P40" s="27">
        <f t="shared" si="8"/>
      </c>
      <c r="Q40" s="48"/>
      <c r="R40" s="36">
        <f t="shared" si="9"/>
        <v>99999</v>
      </c>
      <c r="S40" s="20"/>
      <c r="T40" s="45">
        <f t="shared" si="10"/>
      </c>
      <c r="U40" s="36">
        <f t="shared" si="11"/>
        <v>99999</v>
      </c>
      <c r="V40" s="20"/>
      <c r="W40" s="45">
        <f t="shared" si="12"/>
      </c>
      <c r="X40" s="36">
        <f t="shared" si="13"/>
        <v>99999</v>
      </c>
      <c r="Y40" s="53">
        <f t="shared" si="14"/>
        <v>1663.2585</v>
      </c>
      <c r="Z40" s="3"/>
    </row>
    <row r="41" spans="1:26" ht="13.5">
      <c r="A41" s="14" t="s">
        <v>75</v>
      </c>
      <c r="B41" s="1" t="s">
        <v>98</v>
      </c>
      <c r="C41" s="1" t="s">
        <v>38</v>
      </c>
      <c r="D41" s="23">
        <f t="shared" si="0"/>
      </c>
      <c r="E41" s="48"/>
      <c r="F41" s="36">
        <f t="shared" si="1"/>
        <v>99999</v>
      </c>
      <c r="G41" s="20"/>
      <c r="H41" s="45">
        <f t="shared" si="2"/>
      </c>
      <c r="I41" s="36">
        <f t="shared" si="3"/>
        <v>99999</v>
      </c>
      <c r="J41" s="20"/>
      <c r="K41" s="45">
        <f t="shared" si="4"/>
      </c>
      <c r="L41" s="36">
        <f t="shared" si="5"/>
        <v>99999</v>
      </c>
      <c r="M41" s="20"/>
      <c r="N41" s="45">
        <f t="shared" si="6"/>
      </c>
      <c r="O41" s="36">
        <f t="shared" si="7"/>
        <v>99999</v>
      </c>
      <c r="P41" s="27">
        <f t="shared" si="8"/>
        <v>67.9946322234337</v>
      </c>
      <c r="Q41" s="48">
        <v>8107</v>
      </c>
      <c r="R41" s="36">
        <f t="shared" si="9"/>
        <v>8107</v>
      </c>
      <c r="S41" s="20"/>
      <c r="T41" s="45">
        <f t="shared" si="10"/>
      </c>
      <c r="U41" s="36">
        <f t="shared" si="11"/>
        <v>99999</v>
      </c>
      <c r="V41" s="20"/>
      <c r="W41" s="45">
        <f t="shared" si="12"/>
      </c>
      <c r="X41" s="36">
        <f t="shared" si="13"/>
        <v>99999</v>
      </c>
      <c r="Y41" s="53">
        <f t="shared" si="14"/>
        <v>8107</v>
      </c>
      <c r="Z41" s="3"/>
    </row>
    <row r="42" spans="1:26" ht="13.5">
      <c r="A42" s="14" t="s">
        <v>75</v>
      </c>
      <c r="B42" s="1" t="s">
        <v>169</v>
      </c>
      <c r="C42" s="1" t="s">
        <v>111</v>
      </c>
      <c r="D42" s="23">
        <f t="shared" si="0"/>
      </c>
      <c r="E42" s="48"/>
      <c r="F42" s="36">
        <f t="shared" si="1"/>
        <v>99999</v>
      </c>
      <c r="G42" s="20"/>
      <c r="H42" s="45">
        <f t="shared" si="2"/>
      </c>
      <c r="I42" s="36">
        <f t="shared" si="3"/>
        <v>99999</v>
      </c>
      <c r="J42" s="20">
        <v>15</v>
      </c>
      <c r="K42" s="45">
        <f t="shared" si="4"/>
        <v>1788.45</v>
      </c>
      <c r="L42" s="36">
        <f t="shared" si="5"/>
        <v>1788.45</v>
      </c>
      <c r="M42" s="20"/>
      <c r="N42" s="45">
        <f t="shared" si="6"/>
      </c>
      <c r="O42" s="36">
        <f t="shared" si="7"/>
        <v>99999</v>
      </c>
      <c r="P42" s="27">
        <f t="shared" si="8"/>
      </c>
      <c r="Q42" s="48"/>
      <c r="R42" s="36">
        <f t="shared" si="9"/>
        <v>99999</v>
      </c>
      <c r="S42" s="20"/>
      <c r="T42" s="45">
        <f t="shared" si="10"/>
      </c>
      <c r="U42" s="36">
        <f t="shared" si="11"/>
        <v>99999</v>
      </c>
      <c r="V42" s="20"/>
      <c r="W42" s="45">
        <f t="shared" si="12"/>
      </c>
      <c r="X42" s="36">
        <f t="shared" si="13"/>
        <v>99999</v>
      </c>
      <c r="Y42" s="53">
        <f t="shared" si="14"/>
        <v>1788.45</v>
      </c>
      <c r="Z42" s="3"/>
    </row>
    <row r="43" spans="1:26" ht="13.5">
      <c r="A43" s="14" t="s">
        <v>75</v>
      </c>
      <c r="B43" s="1" t="s">
        <v>171</v>
      </c>
      <c r="C43" s="1" t="s">
        <v>170</v>
      </c>
      <c r="D43" s="23">
        <f t="shared" si="0"/>
      </c>
      <c r="E43" s="48"/>
      <c r="F43" s="36">
        <f t="shared" si="1"/>
        <v>99999</v>
      </c>
      <c r="G43" s="20"/>
      <c r="H43" s="45">
        <f t="shared" si="2"/>
      </c>
      <c r="I43" s="36">
        <f t="shared" si="3"/>
        <v>99999</v>
      </c>
      <c r="J43" s="20">
        <v>15</v>
      </c>
      <c r="K43" s="45">
        <f t="shared" si="4"/>
        <v>1788.45</v>
      </c>
      <c r="L43" s="36">
        <f t="shared" si="5"/>
        <v>1788.45</v>
      </c>
      <c r="M43" s="20"/>
      <c r="N43" s="45">
        <f t="shared" si="6"/>
      </c>
      <c r="O43" s="36">
        <f t="shared" si="7"/>
        <v>99999</v>
      </c>
      <c r="P43" s="27">
        <f t="shared" si="8"/>
      </c>
      <c r="Q43" s="48"/>
      <c r="R43" s="36">
        <f t="shared" si="9"/>
        <v>99999</v>
      </c>
      <c r="S43" s="20"/>
      <c r="T43" s="45">
        <f t="shared" si="10"/>
      </c>
      <c r="U43" s="36">
        <f t="shared" si="11"/>
        <v>99999</v>
      </c>
      <c r="V43" s="20"/>
      <c r="W43" s="45">
        <f t="shared" si="12"/>
      </c>
      <c r="X43" s="36">
        <f t="shared" si="13"/>
        <v>99999</v>
      </c>
      <c r="Y43" s="53">
        <f t="shared" si="14"/>
        <v>1788.45</v>
      </c>
      <c r="Z43" s="3"/>
    </row>
    <row r="44" spans="1:26" ht="13.5">
      <c r="A44" s="14" t="s">
        <v>75</v>
      </c>
      <c r="B44" s="1" t="s">
        <v>172</v>
      </c>
      <c r="C44" s="1" t="s">
        <v>170</v>
      </c>
      <c r="D44" s="23">
        <f t="shared" si="0"/>
      </c>
      <c r="E44" s="48"/>
      <c r="F44" s="36">
        <f t="shared" si="1"/>
        <v>99999</v>
      </c>
      <c r="G44" s="20"/>
      <c r="H44" s="45">
        <f t="shared" si="2"/>
      </c>
      <c r="I44" s="36">
        <f t="shared" si="3"/>
        <v>99999</v>
      </c>
      <c r="J44" s="20">
        <v>15</v>
      </c>
      <c r="K44" s="45">
        <f t="shared" si="4"/>
        <v>1788.45</v>
      </c>
      <c r="L44" s="36">
        <f t="shared" si="5"/>
        <v>1788.45</v>
      </c>
      <c r="M44" s="20"/>
      <c r="N44" s="45">
        <f t="shared" si="6"/>
      </c>
      <c r="O44" s="36">
        <f t="shared" si="7"/>
        <v>99999</v>
      </c>
      <c r="P44" s="27">
        <f t="shared" si="8"/>
      </c>
      <c r="Q44" s="48"/>
      <c r="R44" s="36">
        <f t="shared" si="9"/>
        <v>99999</v>
      </c>
      <c r="S44" s="20"/>
      <c r="T44" s="45">
        <f t="shared" si="10"/>
      </c>
      <c r="U44" s="36">
        <f t="shared" si="11"/>
        <v>99999</v>
      </c>
      <c r="V44" s="20"/>
      <c r="W44" s="45">
        <f t="shared" si="12"/>
      </c>
      <c r="X44" s="36">
        <f t="shared" si="13"/>
        <v>99999</v>
      </c>
      <c r="Y44" s="53">
        <f t="shared" si="14"/>
        <v>1788.45</v>
      </c>
      <c r="Z44" s="3"/>
    </row>
    <row r="45" spans="1:26" ht="13.5">
      <c r="A45" s="14" t="s">
        <v>75</v>
      </c>
      <c r="B45" s="1" t="s">
        <v>173</v>
      </c>
      <c r="C45" s="1" t="s">
        <v>170</v>
      </c>
      <c r="D45" s="23">
        <f t="shared" si="0"/>
      </c>
      <c r="E45" s="48"/>
      <c r="F45" s="36">
        <f t="shared" si="1"/>
        <v>99999</v>
      </c>
      <c r="G45" s="20"/>
      <c r="H45" s="45">
        <f t="shared" si="2"/>
      </c>
      <c r="I45" s="36">
        <f t="shared" si="3"/>
        <v>99999</v>
      </c>
      <c r="J45" s="20">
        <v>15</v>
      </c>
      <c r="K45" s="45">
        <f t="shared" si="4"/>
        <v>1788.45</v>
      </c>
      <c r="L45" s="36">
        <f t="shared" si="5"/>
        <v>1788.45</v>
      </c>
      <c r="M45" s="20"/>
      <c r="N45" s="45">
        <f t="shared" si="6"/>
      </c>
      <c r="O45" s="36">
        <f t="shared" si="7"/>
        <v>99999</v>
      </c>
      <c r="P45" s="27">
        <f t="shared" si="8"/>
      </c>
      <c r="Q45" s="48"/>
      <c r="R45" s="36">
        <f t="shared" si="9"/>
        <v>99999</v>
      </c>
      <c r="S45" s="20"/>
      <c r="T45" s="45">
        <f t="shared" si="10"/>
      </c>
      <c r="U45" s="36">
        <f t="shared" si="11"/>
        <v>99999</v>
      </c>
      <c r="V45" s="20"/>
      <c r="W45" s="45">
        <f t="shared" si="12"/>
      </c>
      <c r="X45" s="36">
        <f t="shared" si="13"/>
        <v>99999</v>
      </c>
      <c r="Y45" s="53">
        <f t="shared" si="14"/>
        <v>1788.45</v>
      </c>
      <c r="Z45" s="3"/>
    </row>
    <row r="46" spans="1:26" ht="13.5">
      <c r="A46" s="14" t="s">
        <v>75</v>
      </c>
      <c r="B46" s="1" t="s">
        <v>174</v>
      </c>
      <c r="C46" s="1" t="s">
        <v>112</v>
      </c>
      <c r="D46" s="23">
        <f t="shared" si="0"/>
      </c>
      <c r="E46" s="48"/>
      <c r="F46" s="36">
        <f t="shared" si="1"/>
        <v>99999</v>
      </c>
      <c r="G46" s="20"/>
      <c r="H46" s="45">
        <f t="shared" si="2"/>
      </c>
      <c r="I46" s="36">
        <f t="shared" si="3"/>
        <v>99999</v>
      </c>
      <c r="J46" s="20">
        <v>15</v>
      </c>
      <c r="K46" s="45">
        <f t="shared" si="4"/>
        <v>1788.45</v>
      </c>
      <c r="L46" s="36">
        <f t="shared" si="5"/>
        <v>1788.45</v>
      </c>
      <c r="M46" s="20"/>
      <c r="N46" s="45">
        <f t="shared" si="6"/>
      </c>
      <c r="O46" s="36">
        <f t="shared" si="7"/>
        <v>99999</v>
      </c>
      <c r="P46" s="27">
        <f t="shared" si="8"/>
      </c>
      <c r="Q46" s="48"/>
      <c r="R46" s="36">
        <f t="shared" si="9"/>
        <v>99999</v>
      </c>
      <c r="S46" s="20"/>
      <c r="T46" s="45">
        <f t="shared" si="10"/>
      </c>
      <c r="U46" s="36">
        <f t="shared" si="11"/>
        <v>99999</v>
      </c>
      <c r="V46" s="20"/>
      <c r="W46" s="45">
        <f t="shared" si="12"/>
      </c>
      <c r="X46" s="36">
        <f t="shared" si="13"/>
        <v>99999</v>
      </c>
      <c r="Y46" s="53">
        <f t="shared" si="14"/>
        <v>1788.45</v>
      </c>
      <c r="Z46" s="3"/>
    </row>
    <row r="47" spans="1:26" ht="13.5">
      <c r="A47" s="14" t="s">
        <v>75</v>
      </c>
      <c r="B47" s="1" t="s">
        <v>176</v>
      </c>
      <c r="C47" s="1" t="s">
        <v>175</v>
      </c>
      <c r="D47" s="23">
        <f t="shared" si="0"/>
      </c>
      <c r="E47" s="48"/>
      <c r="F47" s="36">
        <f t="shared" si="1"/>
        <v>99999</v>
      </c>
      <c r="G47" s="20"/>
      <c r="H47" s="45">
        <f t="shared" si="2"/>
      </c>
      <c r="I47" s="36">
        <f t="shared" si="3"/>
        <v>99999</v>
      </c>
      <c r="J47" s="20">
        <v>15</v>
      </c>
      <c r="K47" s="45">
        <f t="shared" si="4"/>
        <v>1788.45</v>
      </c>
      <c r="L47" s="36">
        <f t="shared" si="5"/>
        <v>1788.45</v>
      </c>
      <c r="M47" s="20"/>
      <c r="N47" s="45">
        <f t="shared" si="6"/>
      </c>
      <c r="O47" s="36">
        <f t="shared" si="7"/>
        <v>99999</v>
      </c>
      <c r="P47" s="27">
        <f t="shared" si="8"/>
      </c>
      <c r="Q47" s="48"/>
      <c r="R47" s="36">
        <f t="shared" si="9"/>
        <v>99999</v>
      </c>
      <c r="S47" s="20"/>
      <c r="T47" s="45">
        <f t="shared" si="10"/>
      </c>
      <c r="U47" s="36">
        <f t="shared" si="11"/>
        <v>99999</v>
      </c>
      <c r="V47" s="20"/>
      <c r="W47" s="45">
        <f t="shared" si="12"/>
      </c>
      <c r="X47" s="36">
        <f t="shared" si="13"/>
        <v>99999</v>
      </c>
      <c r="Y47" s="53">
        <f t="shared" si="14"/>
        <v>1788.45</v>
      </c>
      <c r="Z47" s="3"/>
    </row>
    <row r="48" spans="1:26" ht="13.5">
      <c r="A48" s="14" t="s">
        <v>75</v>
      </c>
      <c r="B48" s="1" t="s">
        <v>177</v>
      </c>
      <c r="C48" s="1" t="s">
        <v>263</v>
      </c>
      <c r="D48" s="23">
        <f t="shared" si="0"/>
      </c>
      <c r="E48" s="48"/>
      <c r="F48" s="36">
        <f t="shared" si="1"/>
        <v>99999</v>
      </c>
      <c r="G48" s="20"/>
      <c r="H48" s="45">
        <f t="shared" si="2"/>
      </c>
      <c r="I48" s="36">
        <f t="shared" si="3"/>
        <v>99999</v>
      </c>
      <c r="J48" s="20">
        <v>15</v>
      </c>
      <c r="K48" s="45">
        <f t="shared" si="4"/>
        <v>1788.45</v>
      </c>
      <c r="L48" s="36">
        <f t="shared" si="5"/>
        <v>1788.45</v>
      </c>
      <c r="M48" s="20"/>
      <c r="N48" s="45">
        <f t="shared" si="6"/>
      </c>
      <c r="O48" s="36">
        <f t="shared" si="7"/>
        <v>99999</v>
      </c>
      <c r="P48" s="27">
        <f t="shared" si="8"/>
      </c>
      <c r="Q48" s="48"/>
      <c r="R48" s="36">
        <f t="shared" si="9"/>
        <v>99999</v>
      </c>
      <c r="S48" s="20"/>
      <c r="T48" s="45">
        <f t="shared" si="10"/>
      </c>
      <c r="U48" s="36">
        <f t="shared" si="11"/>
        <v>99999</v>
      </c>
      <c r="V48" s="20"/>
      <c r="W48" s="45">
        <f t="shared" si="12"/>
      </c>
      <c r="X48" s="36">
        <f t="shared" si="13"/>
        <v>99999</v>
      </c>
      <c r="Y48" s="53">
        <f t="shared" si="14"/>
        <v>1788.45</v>
      </c>
      <c r="Z48" s="3"/>
    </row>
    <row r="49" spans="1:26" ht="13.5">
      <c r="A49" s="14" t="s">
        <v>75</v>
      </c>
      <c r="B49" s="1" t="s">
        <v>179</v>
      </c>
      <c r="C49" s="1" t="s">
        <v>178</v>
      </c>
      <c r="D49" s="23">
        <f t="shared" si="0"/>
      </c>
      <c r="E49" s="48"/>
      <c r="F49" s="36">
        <f t="shared" si="1"/>
        <v>99999</v>
      </c>
      <c r="G49" s="20"/>
      <c r="H49" s="45">
        <f t="shared" si="2"/>
      </c>
      <c r="I49" s="36">
        <f t="shared" si="3"/>
        <v>99999</v>
      </c>
      <c r="J49" s="20">
        <v>15</v>
      </c>
      <c r="K49" s="45">
        <f t="shared" si="4"/>
        <v>1788.45</v>
      </c>
      <c r="L49" s="36">
        <f t="shared" si="5"/>
        <v>1788.45</v>
      </c>
      <c r="M49" s="20"/>
      <c r="N49" s="45">
        <f t="shared" si="6"/>
      </c>
      <c r="O49" s="36">
        <f t="shared" si="7"/>
        <v>99999</v>
      </c>
      <c r="P49" s="27">
        <f t="shared" si="8"/>
      </c>
      <c r="Q49" s="48"/>
      <c r="R49" s="36">
        <f t="shared" si="9"/>
        <v>99999</v>
      </c>
      <c r="S49" s="20"/>
      <c r="T49" s="45">
        <f t="shared" si="10"/>
      </c>
      <c r="U49" s="36">
        <f t="shared" si="11"/>
        <v>99999</v>
      </c>
      <c r="V49" s="20"/>
      <c r="W49" s="45">
        <f t="shared" si="12"/>
      </c>
      <c r="X49" s="36">
        <f t="shared" si="13"/>
        <v>99999</v>
      </c>
      <c r="Y49" s="53">
        <f t="shared" si="14"/>
        <v>1788.45</v>
      </c>
      <c r="Z49" s="3"/>
    </row>
    <row r="50" spans="1:26" ht="13.5">
      <c r="A50" s="14" t="s">
        <v>75</v>
      </c>
      <c r="B50" s="1" t="s">
        <v>180</v>
      </c>
      <c r="C50" s="1" t="s">
        <v>178</v>
      </c>
      <c r="D50" s="23">
        <f t="shared" si="0"/>
      </c>
      <c r="E50" s="48"/>
      <c r="F50" s="36">
        <f t="shared" si="1"/>
        <v>99999</v>
      </c>
      <c r="G50" s="20"/>
      <c r="H50" s="45">
        <f t="shared" si="2"/>
      </c>
      <c r="I50" s="36">
        <f t="shared" si="3"/>
        <v>99999</v>
      </c>
      <c r="J50" s="20">
        <v>15</v>
      </c>
      <c r="K50" s="45">
        <f t="shared" si="4"/>
        <v>1788.45</v>
      </c>
      <c r="L50" s="36">
        <f t="shared" si="5"/>
        <v>1788.45</v>
      </c>
      <c r="M50" s="20"/>
      <c r="N50" s="45">
        <f t="shared" si="6"/>
      </c>
      <c r="O50" s="36">
        <f t="shared" si="7"/>
        <v>99999</v>
      </c>
      <c r="P50" s="27">
        <f t="shared" si="8"/>
      </c>
      <c r="Q50" s="48"/>
      <c r="R50" s="36">
        <f t="shared" si="9"/>
        <v>99999</v>
      </c>
      <c r="S50" s="20"/>
      <c r="T50" s="45">
        <f t="shared" si="10"/>
      </c>
      <c r="U50" s="36">
        <f t="shared" si="11"/>
        <v>99999</v>
      </c>
      <c r="V50" s="20"/>
      <c r="W50" s="45">
        <f t="shared" si="12"/>
      </c>
      <c r="X50" s="36">
        <f t="shared" si="13"/>
        <v>99999</v>
      </c>
      <c r="Y50" s="53">
        <f t="shared" si="14"/>
        <v>1788.45</v>
      </c>
      <c r="Z50" s="3"/>
    </row>
    <row r="51" spans="1:26" ht="13.5">
      <c r="A51" s="14" t="s">
        <v>75</v>
      </c>
      <c r="B51" s="1" t="s">
        <v>182</v>
      </c>
      <c r="C51" s="1" t="s">
        <v>181</v>
      </c>
      <c r="D51" s="23">
        <f t="shared" si="0"/>
      </c>
      <c r="E51" s="48"/>
      <c r="F51" s="36">
        <f t="shared" si="1"/>
        <v>99999</v>
      </c>
      <c r="G51" s="20"/>
      <c r="H51" s="45">
        <f t="shared" si="2"/>
      </c>
      <c r="I51" s="36">
        <f t="shared" si="3"/>
        <v>99999</v>
      </c>
      <c r="J51" s="20">
        <v>15</v>
      </c>
      <c r="K51" s="45">
        <f t="shared" si="4"/>
        <v>1788.45</v>
      </c>
      <c r="L51" s="36">
        <f t="shared" si="5"/>
        <v>1788.45</v>
      </c>
      <c r="M51" s="20"/>
      <c r="N51" s="45">
        <f t="shared" si="6"/>
      </c>
      <c r="O51" s="36">
        <f t="shared" si="7"/>
        <v>99999</v>
      </c>
      <c r="P51" s="27">
        <f t="shared" si="8"/>
      </c>
      <c r="Q51" s="48"/>
      <c r="R51" s="36">
        <f t="shared" si="9"/>
        <v>99999</v>
      </c>
      <c r="S51" s="20"/>
      <c r="T51" s="45">
        <f t="shared" si="10"/>
      </c>
      <c r="U51" s="36">
        <f t="shared" si="11"/>
        <v>99999</v>
      </c>
      <c r="V51" s="20"/>
      <c r="W51" s="45">
        <f t="shared" si="12"/>
      </c>
      <c r="X51" s="36">
        <f t="shared" si="13"/>
        <v>99999</v>
      </c>
      <c r="Y51" s="53">
        <f t="shared" si="14"/>
        <v>1788.45</v>
      </c>
      <c r="Z51" s="3"/>
    </row>
    <row r="52" spans="1:26" ht="13.5">
      <c r="A52" s="14" t="s">
        <v>75</v>
      </c>
      <c r="B52" s="1" t="s">
        <v>183</v>
      </c>
      <c r="C52" s="1" t="s">
        <v>181</v>
      </c>
      <c r="D52" s="23">
        <f t="shared" si="0"/>
      </c>
      <c r="E52" s="48"/>
      <c r="F52" s="36">
        <f t="shared" si="1"/>
        <v>99999</v>
      </c>
      <c r="G52" s="20"/>
      <c r="H52" s="45">
        <f t="shared" si="2"/>
      </c>
      <c r="I52" s="36">
        <f t="shared" si="3"/>
        <v>99999</v>
      </c>
      <c r="J52" s="20">
        <v>15</v>
      </c>
      <c r="K52" s="45">
        <f t="shared" si="4"/>
        <v>1788.45</v>
      </c>
      <c r="L52" s="36">
        <f t="shared" si="5"/>
        <v>1788.45</v>
      </c>
      <c r="M52" s="20"/>
      <c r="N52" s="45">
        <f t="shared" si="6"/>
      </c>
      <c r="O52" s="36">
        <f t="shared" si="7"/>
        <v>99999</v>
      </c>
      <c r="P52" s="27">
        <f t="shared" si="8"/>
      </c>
      <c r="Q52" s="48"/>
      <c r="R52" s="36">
        <f t="shared" si="9"/>
        <v>99999</v>
      </c>
      <c r="S52" s="20"/>
      <c r="T52" s="45">
        <f t="shared" si="10"/>
      </c>
      <c r="U52" s="36">
        <f t="shared" si="11"/>
        <v>99999</v>
      </c>
      <c r="V52" s="20"/>
      <c r="W52" s="45">
        <f t="shared" si="12"/>
      </c>
      <c r="X52" s="36">
        <f t="shared" si="13"/>
        <v>99999</v>
      </c>
      <c r="Y52" s="53">
        <f t="shared" si="14"/>
        <v>1788.45</v>
      </c>
      <c r="Z52" s="3"/>
    </row>
    <row r="53" spans="1:26" ht="13.5">
      <c r="A53" s="14" t="s">
        <v>75</v>
      </c>
      <c r="B53" s="1" t="s">
        <v>184</v>
      </c>
      <c r="C53" s="1" t="s">
        <v>181</v>
      </c>
      <c r="D53" s="23">
        <f t="shared" si="0"/>
      </c>
      <c r="E53" s="48"/>
      <c r="F53" s="36">
        <f t="shared" si="1"/>
        <v>99999</v>
      </c>
      <c r="G53" s="20"/>
      <c r="H53" s="45">
        <f t="shared" si="2"/>
      </c>
      <c r="I53" s="36">
        <f t="shared" si="3"/>
        <v>99999</v>
      </c>
      <c r="J53" s="20">
        <v>15</v>
      </c>
      <c r="K53" s="45">
        <f t="shared" si="4"/>
        <v>1788.45</v>
      </c>
      <c r="L53" s="36">
        <f t="shared" si="5"/>
        <v>1788.45</v>
      </c>
      <c r="M53" s="20"/>
      <c r="N53" s="45">
        <f t="shared" si="6"/>
      </c>
      <c r="O53" s="36">
        <f t="shared" si="7"/>
        <v>99999</v>
      </c>
      <c r="P53" s="27">
        <f t="shared" si="8"/>
      </c>
      <c r="Q53" s="48"/>
      <c r="R53" s="36">
        <f t="shared" si="9"/>
        <v>99999</v>
      </c>
      <c r="S53" s="20"/>
      <c r="T53" s="45">
        <f t="shared" si="10"/>
      </c>
      <c r="U53" s="36">
        <f t="shared" si="11"/>
        <v>99999</v>
      </c>
      <c r="V53" s="20"/>
      <c r="W53" s="45">
        <f t="shared" si="12"/>
      </c>
      <c r="X53" s="36">
        <f t="shared" si="13"/>
        <v>99999</v>
      </c>
      <c r="Y53" s="53">
        <f t="shared" si="14"/>
        <v>1788.45</v>
      </c>
      <c r="Z53" s="3"/>
    </row>
    <row r="54" spans="1:26" ht="13.5">
      <c r="A54" s="14" t="s">
        <v>75</v>
      </c>
      <c r="B54" s="1" t="s">
        <v>186</v>
      </c>
      <c r="C54" s="1" t="s">
        <v>185</v>
      </c>
      <c r="D54" s="23">
        <f t="shared" si="0"/>
      </c>
      <c r="E54" s="48"/>
      <c r="F54" s="36">
        <f t="shared" si="1"/>
        <v>99999</v>
      </c>
      <c r="G54" s="20"/>
      <c r="H54" s="45">
        <f t="shared" si="2"/>
      </c>
      <c r="I54" s="36">
        <f t="shared" si="3"/>
        <v>99999</v>
      </c>
      <c r="J54" s="20">
        <v>15</v>
      </c>
      <c r="K54" s="45">
        <f t="shared" si="4"/>
        <v>1788.45</v>
      </c>
      <c r="L54" s="36">
        <f t="shared" si="5"/>
        <v>1788.45</v>
      </c>
      <c r="M54" s="20"/>
      <c r="N54" s="45">
        <f t="shared" si="6"/>
      </c>
      <c r="O54" s="36">
        <f t="shared" si="7"/>
        <v>99999</v>
      </c>
      <c r="P54" s="27">
        <f t="shared" si="8"/>
      </c>
      <c r="Q54" s="48"/>
      <c r="R54" s="36">
        <f t="shared" si="9"/>
        <v>99999</v>
      </c>
      <c r="S54" s="20"/>
      <c r="T54" s="45">
        <f t="shared" si="10"/>
      </c>
      <c r="U54" s="36">
        <f t="shared" si="11"/>
        <v>99999</v>
      </c>
      <c r="V54" s="20"/>
      <c r="W54" s="45">
        <f t="shared" si="12"/>
      </c>
      <c r="X54" s="36">
        <f t="shared" si="13"/>
        <v>99999</v>
      </c>
      <c r="Y54" s="53">
        <f t="shared" si="14"/>
        <v>1788.45</v>
      </c>
      <c r="Z54" s="3"/>
    </row>
    <row r="55" spans="1:26" ht="13.5">
      <c r="A55" s="14" t="s">
        <v>75</v>
      </c>
      <c r="B55" s="1" t="s">
        <v>187</v>
      </c>
      <c r="C55" s="1" t="s">
        <v>113</v>
      </c>
      <c r="D55" s="23">
        <f t="shared" si="0"/>
      </c>
      <c r="E55" s="48"/>
      <c r="F55" s="36">
        <f t="shared" si="1"/>
        <v>99999</v>
      </c>
      <c r="G55" s="20"/>
      <c r="H55" s="45">
        <f t="shared" si="2"/>
      </c>
      <c r="I55" s="36">
        <f t="shared" si="3"/>
        <v>99999</v>
      </c>
      <c r="J55" s="20">
        <v>15</v>
      </c>
      <c r="K55" s="45">
        <f t="shared" si="4"/>
        <v>1788.45</v>
      </c>
      <c r="L55" s="36">
        <f t="shared" si="5"/>
        <v>1788.45</v>
      </c>
      <c r="M55" s="20"/>
      <c r="N55" s="45">
        <f t="shared" si="6"/>
      </c>
      <c r="O55" s="36">
        <f t="shared" si="7"/>
        <v>99999</v>
      </c>
      <c r="P55" s="27">
        <f t="shared" si="8"/>
      </c>
      <c r="Q55" s="48"/>
      <c r="R55" s="36">
        <f t="shared" si="9"/>
        <v>99999</v>
      </c>
      <c r="S55" s="20"/>
      <c r="T55" s="45">
        <f t="shared" si="10"/>
      </c>
      <c r="U55" s="36">
        <f t="shared" si="11"/>
        <v>99999</v>
      </c>
      <c r="V55" s="20"/>
      <c r="W55" s="45">
        <f t="shared" si="12"/>
      </c>
      <c r="X55" s="36">
        <f t="shared" si="13"/>
        <v>99999</v>
      </c>
      <c r="Y55" s="53">
        <f t="shared" si="14"/>
        <v>1788.45</v>
      </c>
      <c r="Z55" s="3"/>
    </row>
    <row r="56" spans="1:26" ht="13.5">
      <c r="A56" s="14" t="s">
        <v>75</v>
      </c>
      <c r="B56" s="1" t="s">
        <v>188</v>
      </c>
      <c r="C56" s="1" t="s">
        <v>114</v>
      </c>
      <c r="D56" s="23">
        <f t="shared" si="0"/>
      </c>
      <c r="E56" s="48"/>
      <c r="F56" s="36">
        <f t="shared" si="1"/>
        <v>99999</v>
      </c>
      <c r="G56" s="20"/>
      <c r="H56" s="45">
        <f t="shared" si="2"/>
      </c>
      <c r="I56" s="36">
        <f t="shared" si="3"/>
        <v>99999</v>
      </c>
      <c r="J56" s="20">
        <v>15</v>
      </c>
      <c r="K56" s="45">
        <f t="shared" si="4"/>
        <v>1788.45</v>
      </c>
      <c r="L56" s="36">
        <f t="shared" si="5"/>
        <v>1788.45</v>
      </c>
      <c r="M56" s="20"/>
      <c r="N56" s="45">
        <f t="shared" si="6"/>
      </c>
      <c r="O56" s="36">
        <f t="shared" si="7"/>
        <v>99999</v>
      </c>
      <c r="P56" s="27">
        <f t="shared" si="8"/>
      </c>
      <c r="Q56" s="48"/>
      <c r="R56" s="36">
        <f t="shared" si="9"/>
        <v>99999</v>
      </c>
      <c r="S56" s="20"/>
      <c r="T56" s="45">
        <f t="shared" si="10"/>
      </c>
      <c r="U56" s="36">
        <f t="shared" si="11"/>
        <v>99999</v>
      </c>
      <c r="V56" s="20"/>
      <c r="W56" s="45">
        <f t="shared" si="12"/>
      </c>
      <c r="X56" s="36">
        <f t="shared" si="13"/>
        <v>99999</v>
      </c>
      <c r="Y56" s="53">
        <f t="shared" si="14"/>
        <v>1788.45</v>
      </c>
      <c r="Z56" s="3"/>
    </row>
    <row r="57" spans="1:26" ht="13.5">
      <c r="A57" s="14" t="s">
        <v>75</v>
      </c>
      <c r="B57" s="1" t="s">
        <v>189</v>
      </c>
      <c r="C57" s="1" t="s">
        <v>114</v>
      </c>
      <c r="D57" s="23">
        <f t="shared" si="0"/>
      </c>
      <c r="E57" s="48"/>
      <c r="F57" s="36">
        <f t="shared" si="1"/>
        <v>99999</v>
      </c>
      <c r="G57" s="20"/>
      <c r="H57" s="45">
        <f t="shared" si="2"/>
      </c>
      <c r="I57" s="36">
        <f t="shared" si="3"/>
        <v>99999</v>
      </c>
      <c r="J57" s="20">
        <v>15</v>
      </c>
      <c r="K57" s="45">
        <f t="shared" si="4"/>
        <v>1788.45</v>
      </c>
      <c r="L57" s="36">
        <f t="shared" si="5"/>
        <v>1788.45</v>
      </c>
      <c r="M57" s="20"/>
      <c r="N57" s="45">
        <f t="shared" si="6"/>
      </c>
      <c r="O57" s="36">
        <f t="shared" si="7"/>
        <v>99999</v>
      </c>
      <c r="P57" s="27">
        <f t="shared" si="8"/>
      </c>
      <c r="Q57" s="48"/>
      <c r="R57" s="36">
        <f t="shared" si="9"/>
        <v>99999</v>
      </c>
      <c r="S57" s="20"/>
      <c r="T57" s="45">
        <f t="shared" si="10"/>
      </c>
      <c r="U57" s="36">
        <f t="shared" si="11"/>
        <v>99999</v>
      </c>
      <c r="V57" s="20"/>
      <c r="W57" s="45">
        <f t="shared" si="12"/>
      </c>
      <c r="X57" s="36">
        <f t="shared" si="13"/>
        <v>99999</v>
      </c>
      <c r="Y57" s="53">
        <f t="shared" si="14"/>
        <v>1788.45</v>
      </c>
      <c r="Z57" s="3"/>
    </row>
    <row r="58" spans="1:26" ht="13.5">
      <c r="A58" s="14" t="s">
        <v>75</v>
      </c>
      <c r="B58" s="1" t="s">
        <v>190</v>
      </c>
      <c r="C58" s="1" t="s">
        <v>114</v>
      </c>
      <c r="D58" s="23">
        <f t="shared" si="0"/>
      </c>
      <c r="E58" s="48"/>
      <c r="F58" s="36">
        <f t="shared" si="1"/>
        <v>99999</v>
      </c>
      <c r="G58" s="20"/>
      <c r="H58" s="45">
        <f t="shared" si="2"/>
      </c>
      <c r="I58" s="36">
        <f t="shared" si="3"/>
        <v>99999</v>
      </c>
      <c r="J58" s="20">
        <v>15</v>
      </c>
      <c r="K58" s="45">
        <f t="shared" si="4"/>
        <v>1788.45</v>
      </c>
      <c r="L58" s="36">
        <f t="shared" si="5"/>
        <v>1788.45</v>
      </c>
      <c r="M58" s="20"/>
      <c r="N58" s="45">
        <f t="shared" si="6"/>
      </c>
      <c r="O58" s="36">
        <f t="shared" si="7"/>
        <v>99999</v>
      </c>
      <c r="P58" s="27">
        <f t="shared" si="8"/>
      </c>
      <c r="Q58" s="48"/>
      <c r="R58" s="36">
        <f t="shared" si="9"/>
        <v>99999</v>
      </c>
      <c r="S58" s="20"/>
      <c r="T58" s="45">
        <f t="shared" si="10"/>
      </c>
      <c r="U58" s="36">
        <f t="shared" si="11"/>
        <v>99999</v>
      </c>
      <c r="V58" s="20"/>
      <c r="W58" s="45">
        <f t="shared" si="12"/>
      </c>
      <c r="X58" s="36">
        <f t="shared" si="13"/>
        <v>99999</v>
      </c>
      <c r="Y58" s="53">
        <f t="shared" si="14"/>
        <v>1788.45</v>
      </c>
      <c r="Z58" s="3"/>
    </row>
    <row r="59" spans="1:26" ht="13.5">
      <c r="A59" s="14" t="s">
        <v>75</v>
      </c>
      <c r="B59" s="1" t="s">
        <v>191</v>
      </c>
      <c r="C59" s="1" t="s">
        <v>114</v>
      </c>
      <c r="D59" s="23">
        <f t="shared" si="0"/>
      </c>
      <c r="E59" s="48"/>
      <c r="F59" s="36">
        <f t="shared" si="1"/>
        <v>99999</v>
      </c>
      <c r="G59" s="20"/>
      <c r="H59" s="45">
        <f t="shared" si="2"/>
      </c>
      <c r="I59" s="36">
        <f t="shared" si="3"/>
        <v>99999</v>
      </c>
      <c r="J59" s="20">
        <v>15</v>
      </c>
      <c r="K59" s="45">
        <f t="shared" si="4"/>
        <v>1788.45</v>
      </c>
      <c r="L59" s="36">
        <f t="shared" si="5"/>
        <v>1788.45</v>
      </c>
      <c r="M59" s="20"/>
      <c r="N59" s="45">
        <f t="shared" si="6"/>
      </c>
      <c r="O59" s="36">
        <f t="shared" si="7"/>
        <v>99999</v>
      </c>
      <c r="P59" s="27">
        <f t="shared" si="8"/>
      </c>
      <c r="Q59" s="48"/>
      <c r="R59" s="36">
        <f t="shared" si="9"/>
        <v>99999</v>
      </c>
      <c r="S59" s="20"/>
      <c r="T59" s="45">
        <f t="shared" si="10"/>
      </c>
      <c r="U59" s="36">
        <f t="shared" si="11"/>
        <v>99999</v>
      </c>
      <c r="V59" s="20"/>
      <c r="W59" s="45">
        <f t="shared" si="12"/>
      </c>
      <c r="X59" s="36">
        <f t="shared" si="13"/>
        <v>99999</v>
      </c>
      <c r="Y59" s="53">
        <f t="shared" si="14"/>
        <v>1788.45</v>
      </c>
      <c r="Z59" s="3"/>
    </row>
    <row r="60" spans="1:26" ht="13.5">
      <c r="A60" s="14" t="s">
        <v>75</v>
      </c>
      <c r="B60" s="1" t="s">
        <v>193</v>
      </c>
      <c r="C60" s="1" t="s">
        <v>192</v>
      </c>
      <c r="D60" s="23">
        <f t="shared" si="0"/>
      </c>
      <c r="E60" s="48"/>
      <c r="F60" s="36">
        <f t="shared" si="1"/>
        <v>99999</v>
      </c>
      <c r="G60" s="20"/>
      <c r="H60" s="45">
        <f t="shared" si="2"/>
      </c>
      <c r="I60" s="36">
        <f t="shared" si="3"/>
        <v>99999</v>
      </c>
      <c r="J60" s="20">
        <v>15</v>
      </c>
      <c r="K60" s="45">
        <f t="shared" si="4"/>
        <v>1788.45</v>
      </c>
      <c r="L60" s="36">
        <f t="shared" si="5"/>
        <v>1788.45</v>
      </c>
      <c r="M60" s="20"/>
      <c r="N60" s="45">
        <f t="shared" si="6"/>
      </c>
      <c r="O60" s="36">
        <f t="shared" si="7"/>
        <v>99999</v>
      </c>
      <c r="P60" s="27">
        <f t="shared" si="8"/>
      </c>
      <c r="Q60" s="48"/>
      <c r="R60" s="36">
        <f t="shared" si="9"/>
        <v>99999</v>
      </c>
      <c r="S60" s="20"/>
      <c r="T60" s="45">
        <f t="shared" si="10"/>
      </c>
      <c r="U60" s="36">
        <f t="shared" si="11"/>
        <v>99999</v>
      </c>
      <c r="V60" s="20"/>
      <c r="W60" s="45">
        <f t="shared" si="12"/>
      </c>
      <c r="X60" s="36">
        <f t="shared" si="13"/>
        <v>99999</v>
      </c>
      <c r="Y60" s="53">
        <f t="shared" si="14"/>
        <v>1788.45</v>
      </c>
      <c r="Z60" s="3"/>
    </row>
    <row r="61" spans="1:26" ht="13.5">
      <c r="A61" s="14" t="s">
        <v>75</v>
      </c>
      <c r="B61" s="1" t="s">
        <v>194</v>
      </c>
      <c r="C61" s="1" t="s">
        <v>28</v>
      </c>
      <c r="D61" s="23">
        <f t="shared" si="0"/>
      </c>
      <c r="E61" s="48"/>
      <c r="F61" s="36">
        <f t="shared" si="1"/>
        <v>99999</v>
      </c>
      <c r="G61" s="20"/>
      <c r="H61" s="45">
        <f t="shared" si="2"/>
      </c>
      <c r="I61" s="36">
        <f t="shared" si="3"/>
        <v>99999</v>
      </c>
      <c r="J61" s="20">
        <v>15</v>
      </c>
      <c r="K61" s="45">
        <f t="shared" si="4"/>
        <v>1788.45</v>
      </c>
      <c r="L61" s="36">
        <f t="shared" si="5"/>
        <v>1788.45</v>
      </c>
      <c r="M61" s="20"/>
      <c r="N61" s="45">
        <f t="shared" si="6"/>
      </c>
      <c r="O61" s="36">
        <f t="shared" si="7"/>
        <v>99999</v>
      </c>
      <c r="P61" s="27">
        <f t="shared" si="8"/>
      </c>
      <c r="Q61" s="48"/>
      <c r="R61" s="36">
        <f t="shared" si="9"/>
        <v>99999</v>
      </c>
      <c r="S61" s="20"/>
      <c r="T61" s="45">
        <f t="shared" si="10"/>
      </c>
      <c r="U61" s="36">
        <f t="shared" si="11"/>
        <v>99999</v>
      </c>
      <c r="V61" s="20"/>
      <c r="W61" s="45">
        <f t="shared" si="12"/>
      </c>
      <c r="X61" s="36">
        <f t="shared" si="13"/>
        <v>99999</v>
      </c>
      <c r="Y61" s="53">
        <f t="shared" si="14"/>
        <v>1788.45</v>
      </c>
      <c r="Z61" s="3"/>
    </row>
    <row r="62" spans="1:26" ht="13.5">
      <c r="A62" s="14" t="s">
        <v>75</v>
      </c>
      <c r="B62" s="1" t="s">
        <v>195</v>
      </c>
      <c r="C62" s="1" t="s">
        <v>28</v>
      </c>
      <c r="D62" s="23">
        <f t="shared" si="0"/>
      </c>
      <c r="E62" s="48"/>
      <c r="F62" s="36">
        <f t="shared" si="1"/>
        <v>99999</v>
      </c>
      <c r="G62" s="20"/>
      <c r="H62" s="45">
        <f t="shared" si="2"/>
      </c>
      <c r="I62" s="36">
        <f t="shared" si="3"/>
        <v>99999</v>
      </c>
      <c r="J62" s="20">
        <v>15</v>
      </c>
      <c r="K62" s="45">
        <f t="shared" si="4"/>
        <v>1788.45</v>
      </c>
      <c r="L62" s="36">
        <f t="shared" si="5"/>
        <v>1788.45</v>
      </c>
      <c r="M62" s="20"/>
      <c r="N62" s="45">
        <f t="shared" si="6"/>
      </c>
      <c r="O62" s="36">
        <f t="shared" si="7"/>
        <v>99999</v>
      </c>
      <c r="P62" s="27">
        <f t="shared" si="8"/>
      </c>
      <c r="Q62" s="48"/>
      <c r="R62" s="36">
        <f t="shared" si="9"/>
        <v>99999</v>
      </c>
      <c r="S62" s="20"/>
      <c r="T62" s="45">
        <f t="shared" si="10"/>
      </c>
      <c r="U62" s="36">
        <f t="shared" si="11"/>
        <v>99999</v>
      </c>
      <c r="V62" s="20"/>
      <c r="W62" s="45">
        <f t="shared" si="12"/>
      </c>
      <c r="X62" s="36">
        <f t="shared" si="13"/>
        <v>99999</v>
      </c>
      <c r="Y62" s="53">
        <f t="shared" si="14"/>
        <v>1788.45</v>
      </c>
      <c r="Z62" s="3"/>
    </row>
    <row r="63" spans="1:26" ht="13.5">
      <c r="A63" s="14" t="s">
        <v>75</v>
      </c>
      <c r="B63" s="1" t="s">
        <v>196</v>
      </c>
      <c r="C63" s="1" t="s">
        <v>115</v>
      </c>
      <c r="D63" s="23">
        <f t="shared" si="0"/>
      </c>
      <c r="E63" s="48"/>
      <c r="F63" s="36">
        <f t="shared" si="1"/>
        <v>99999</v>
      </c>
      <c r="G63" s="20"/>
      <c r="H63" s="45">
        <f t="shared" si="2"/>
      </c>
      <c r="I63" s="36">
        <f t="shared" si="3"/>
        <v>99999</v>
      </c>
      <c r="J63" s="20">
        <v>15</v>
      </c>
      <c r="K63" s="45">
        <f t="shared" si="4"/>
        <v>1788.45</v>
      </c>
      <c r="L63" s="36">
        <f t="shared" si="5"/>
        <v>1788.45</v>
      </c>
      <c r="M63" s="20"/>
      <c r="N63" s="45">
        <f t="shared" si="6"/>
      </c>
      <c r="O63" s="36">
        <f t="shared" si="7"/>
        <v>99999</v>
      </c>
      <c r="P63" s="27">
        <f t="shared" si="8"/>
      </c>
      <c r="Q63" s="48"/>
      <c r="R63" s="36">
        <f t="shared" si="9"/>
        <v>99999</v>
      </c>
      <c r="S63" s="20"/>
      <c r="T63" s="45">
        <f t="shared" si="10"/>
      </c>
      <c r="U63" s="36">
        <f t="shared" si="11"/>
        <v>99999</v>
      </c>
      <c r="V63" s="20"/>
      <c r="W63" s="45">
        <f t="shared" si="12"/>
      </c>
      <c r="X63" s="36">
        <f t="shared" si="13"/>
        <v>99999</v>
      </c>
      <c r="Y63" s="53">
        <f t="shared" si="14"/>
        <v>1788.45</v>
      </c>
      <c r="Z63" s="3"/>
    </row>
    <row r="64" spans="1:26" ht="13.5">
      <c r="A64" s="14" t="s">
        <v>75</v>
      </c>
      <c r="B64" s="1" t="s">
        <v>197</v>
      </c>
      <c r="C64" s="1" t="s">
        <v>115</v>
      </c>
      <c r="D64" s="23">
        <f t="shared" si="0"/>
      </c>
      <c r="E64" s="48"/>
      <c r="F64" s="36">
        <f t="shared" si="1"/>
        <v>99999</v>
      </c>
      <c r="G64" s="20"/>
      <c r="H64" s="45">
        <f t="shared" si="2"/>
      </c>
      <c r="I64" s="36">
        <f t="shared" si="3"/>
        <v>99999</v>
      </c>
      <c r="J64" s="20">
        <v>15</v>
      </c>
      <c r="K64" s="45">
        <f t="shared" si="4"/>
        <v>1788.45</v>
      </c>
      <c r="L64" s="36">
        <f t="shared" si="5"/>
        <v>1788.45</v>
      </c>
      <c r="M64" s="20"/>
      <c r="N64" s="45">
        <f t="shared" si="6"/>
      </c>
      <c r="O64" s="36">
        <f t="shared" si="7"/>
        <v>99999</v>
      </c>
      <c r="P64" s="27">
        <f t="shared" si="8"/>
      </c>
      <c r="Q64" s="48"/>
      <c r="R64" s="36">
        <f t="shared" si="9"/>
        <v>99999</v>
      </c>
      <c r="S64" s="20"/>
      <c r="T64" s="45">
        <f t="shared" si="10"/>
      </c>
      <c r="U64" s="36">
        <f t="shared" si="11"/>
        <v>99999</v>
      </c>
      <c r="V64" s="20"/>
      <c r="W64" s="45">
        <f t="shared" si="12"/>
      </c>
      <c r="X64" s="36">
        <f t="shared" si="13"/>
        <v>99999</v>
      </c>
      <c r="Y64" s="53">
        <f t="shared" si="14"/>
        <v>1788.45</v>
      </c>
      <c r="Z64" s="3"/>
    </row>
    <row r="65" spans="1:26" ht="13.5">
      <c r="A65" s="14" t="s">
        <v>75</v>
      </c>
      <c r="B65" s="1" t="s">
        <v>199</v>
      </c>
      <c r="C65" s="1" t="s">
        <v>198</v>
      </c>
      <c r="D65" s="23">
        <f t="shared" si="0"/>
      </c>
      <c r="E65" s="48"/>
      <c r="F65" s="36">
        <f t="shared" si="1"/>
        <v>99999</v>
      </c>
      <c r="G65" s="20"/>
      <c r="H65" s="45">
        <f t="shared" si="2"/>
      </c>
      <c r="I65" s="36">
        <f t="shared" si="3"/>
        <v>99999</v>
      </c>
      <c r="J65" s="20">
        <v>15</v>
      </c>
      <c r="K65" s="45">
        <f t="shared" si="4"/>
        <v>1788.45</v>
      </c>
      <c r="L65" s="36">
        <f t="shared" si="5"/>
        <v>1788.45</v>
      </c>
      <c r="M65" s="20"/>
      <c r="N65" s="45">
        <f t="shared" si="6"/>
      </c>
      <c r="O65" s="36">
        <f t="shared" si="7"/>
        <v>99999</v>
      </c>
      <c r="P65" s="27">
        <f t="shared" si="8"/>
      </c>
      <c r="Q65" s="48"/>
      <c r="R65" s="36">
        <f t="shared" si="9"/>
        <v>99999</v>
      </c>
      <c r="S65" s="20"/>
      <c r="T65" s="45">
        <f t="shared" si="10"/>
      </c>
      <c r="U65" s="36">
        <f t="shared" si="11"/>
        <v>99999</v>
      </c>
      <c r="V65" s="20"/>
      <c r="W65" s="45">
        <f t="shared" si="12"/>
      </c>
      <c r="X65" s="36">
        <f t="shared" si="13"/>
        <v>99999</v>
      </c>
      <c r="Y65" s="53">
        <f t="shared" si="14"/>
        <v>1788.45</v>
      </c>
      <c r="Z65" s="3"/>
    </row>
    <row r="66" spans="1:26" ht="13.5">
      <c r="A66" s="14" t="s">
        <v>75</v>
      </c>
      <c r="B66" s="1" t="s">
        <v>201</v>
      </c>
      <c r="C66" s="1" t="s">
        <v>200</v>
      </c>
      <c r="D66" s="23">
        <f t="shared" si="0"/>
      </c>
      <c r="E66" s="48"/>
      <c r="F66" s="36">
        <f t="shared" si="1"/>
        <v>99999</v>
      </c>
      <c r="G66" s="20"/>
      <c r="H66" s="45">
        <f t="shared" si="2"/>
      </c>
      <c r="I66" s="36">
        <f t="shared" si="3"/>
        <v>99999</v>
      </c>
      <c r="J66" s="20">
        <v>15</v>
      </c>
      <c r="K66" s="45">
        <f t="shared" si="4"/>
        <v>1788.45</v>
      </c>
      <c r="L66" s="36">
        <f t="shared" si="5"/>
        <v>1788.45</v>
      </c>
      <c r="M66" s="20"/>
      <c r="N66" s="45">
        <f t="shared" si="6"/>
      </c>
      <c r="O66" s="36">
        <f t="shared" si="7"/>
        <v>99999</v>
      </c>
      <c r="P66" s="27">
        <f t="shared" si="8"/>
      </c>
      <c r="Q66" s="48"/>
      <c r="R66" s="36">
        <f t="shared" si="9"/>
        <v>99999</v>
      </c>
      <c r="S66" s="20"/>
      <c r="T66" s="45">
        <f t="shared" si="10"/>
      </c>
      <c r="U66" s="36">
        <f t="shared" si="11"/>
        <v>99999</v>
      </c>
      <c r="V66" s="20"/>
      <c r="W66" s="45">
        <f t="shared" si="12"/>
      </c>
      <c r="X66" s="36">
        <f t="shared" si="13"/>
        <v>99999</v>
      </c>
      <c r="Y66" s="53">
        <f t="shared" si="14"/>
        <v>1788.45</v>
      </c>
      <c r="Z66" s="3"/>
    </row>
    <row r="67" spans="1:26" ht="13.5">
      <c r="A67" s="14" t="s">
        <v>75</v>
      </c>
      <c r="B67" s="1" t="s">
        <v>203</v>
      </c>
      <c r="C67" s="1" t="s">
        <v>202</v>
      </c>
      <c r="D67" s="23">
        <f t="shared" si="0"/>
      </c>
      <c r="E67" s="48"/>
      <c r="F67" s="36">
        <f t="shared" si="1"/>
        <v>99999</v>
      </c>
      <c r="G67" s="20"/>
      <c r="H67" s="45">
        <f t="shared" si="2"/>
      </c>
      <c r="I67" s="36">
        <f t="shared" si="3"/>
        <v>99999</v>
      </c>
      <c r="J67" s="20">
        <v>15</v>
      </c>
      <c r="K67" s="45">
        <f t="shared" si="4"/>
        <v>1788.45</v>
      </c>
      <c r="L67" s="36">
        <f t="shared" si="5"/>
        <v>1788.45</v>
      </c>
      <c r="M67" s="20"/>
      <c r="N67" s="45">
        <f t="shared" si="6"/>
      </c>
      <c r="O67" s="36">
        <f t="shared" si="7"/>
        <v>99999</v>
      </c>
      <c r="P67" s="27">
        <f t="shared" si="8"/>
      </c>
      <c r="Q67" s="48"/>
      <c r="R67" s="36">
        <f t="shared" si="9"/>
        <v>99999</v>
      </c>
      <c r="S67" s="20"/>
      <c r="T67" s="45">
        <f t="shared" si="10"/>
      </c>
      <c r="U67" s="36">
        <f t="shared" si="11"/>
        <v>99999</v>
      </c>
      <c r="V67" s="20"/>
      <c r="W67" s="45">
        <f t="shared" si="12"/>
      </c>
      <c r="X67" s="36">
        <f t="shared" si="13"/>
        <v>99999</v>
      </c>
      <c r="Y67" s="53">
        <f t="shared" si="14"/>
        <v>1788.45</v>
      </c>
      <c r="Z67" s="3"/>
    </row>
    <row r="68" spans="1:26" ht="13.5">
      <c r="A68" s="14" t="s">
        <v>75</v>
      </c>
      <c r="B68" s="1" t="s">
        <v>204</v>
      </c>
      <c r="C68" s="1" t="s">
        <v>116</v>
      </c>
      <c r="D68" s="23">
        <f t="shared" si="0"/>
      </c>
      <c r="E68" s="48"/>
      <c r="F68" s="36">
        <f t="shared" si="1"/>
        <v>99999</v>
      </c>
      <c r="G68" s="20"/>
      <c r="H68" s="45">
        <f t="shared" si="2"/>
      </c>
      <c r="I68" s="36">
        <f t="shared" si="3"/>
        <v>99999</v>
      </c>
      <c r="J68" s="20">
        <v>15</v>
      </c>
      <c r="K68" s="45">
        <f t="shared" si="4"/>
        <v>1788.45</v>
      </c>
      <c r="L68" s="36">
        <f t="shared" si="5"/>
        <v>1788.45</v>
      </c>
      <c r="M68" s="20"/>
      <c r="N68" s="45">
        <f t="shared" si="6"/>
      </c>
      <c r="O68" s="36">
        <f t="shared" si="7"/>
        <v>99999</v>
      </c>
      <c r="P68" s="27">
        <f t="shared" si="8"/>
      </c>
      <c r="Q68" s="48"/>
      <c r="R68" s="36">
        <f t="shared" si="9"/>
        <v>99999</v>
      </c>
      <c r="S68" s="20">
        <v>18.75</v>
      </c>
      <c r="T68" s="45">
        <f t="shared" si="10"/>
        <v>2235.5625</v>
      </c>
      <c r="U68" s="36">
        <f t="shared" si="11"/>
        <v>2235.5625</v>
      </c>
      <c r="V68" s="20"/>
      <c r="W68" s="45">
        <f t="shared" si="12"/>
      </c>
      <c r="X68" s="36">
        <f t="shared" si="13"/>
        <v>99999</v>
      </c>
      <c r="Y68" s="53">
        <f t="shared" si="14"/>
        <v>1788.45</v>
      </c>
      <c r="Z68" s="3"/>
    </row>
    <row r="69" spans="1:26" ht="13.5">
      <c r="A69" s="14" t="s">
        <v>75</v>
      </c>
      <c r="B69" s="1" t="s">
        <v>205</v>
      </c>
      <c r="C69" s="1" t="s">
        <v>116</v>
      </c>
      <c r="D69" s="23">
        <f aca="true" t="shared" si="15" ref="D69:D119">IF(E69&lt;&gt;"",E69/$Y$1,"")</f>
      </c>
      <c r="E69" s="48"/>
      <c r="F69" s="36">
        <f aca="true" t="shared" si="16" ref="F69:F119">IF(E69="",99999,E69)</f>
        <v>99999</v>
      </c>
      <c r="G69" s="20"/>
      <c r="H69" s="45">
        <f aca="true" t="shared" si="17" ref="H69:H119">IF(G69&lt;&gt;"",G69*$Y$1,"")</f>
      </c>
      <c r="I69" s="36">
        <f aca="true" t="shared" si="18" ref="I69:I119">IF(H69="",99999,H69)</f>
        <v>99999</v>
      </c>
      <c r="J69" s="20">
        <v>15</v>
      </c>
      <c r="K69" s="45">
        <f aca="true" t="shared" si="19" ref="K69:K119">IF(J69&lt;&gt;"",J69*$Y$1,"")</f>
        <v>1788.45</v>
      </c>
      <c r="L69" s="36">
        <f aca="true" t="shared" si="20" ref="L69:L119">IF(K69="",99999,K69)</f>
        <v>1788.45</v>
      </c>
      <c r="M69" s="20"/>
      <c r="N69" s="45">
        <f aca="true" t="shared" si="21" ref="N69:N119">IF(M69&lt;&gt;"",M69*$Y$1,"")</f>
      </c>
      <c r="O69" s="36">
        <f aca="true" t="shared" si="22" ref="O69:O119">IF(N69="",99999,N69)</f>
        <v>99999</v>
      </c>
      <c r="P69" s="27">
        <f aca="true" t="shared" si="23" ref="P69:P119">IF(Q69&lt;&gt;"",Q69/$Y$1,"")</f>
      </c>
      <c r="Q69" s="48"/>
      <c r="R69" s="36">
        <f aca="true" t="shared" si="24" ref="R69:R119">IF(Q69="",99999,Q69)</f>
        <v>99999</v>
      </c>
      <c r="S69" s="20"/>
      <c r="T69" s="45">
        <f aca="true" t="shared" si="25" ref="T69:T119">IF(S69&lt;&gt;"",S69*$Y$1,"")</f>
      </c>
      <c r="U69" s="36">
        <f aca="true" t="shared" si="26" ref="U69:U119">IF(T69="",99999,T69)</f>
        <v>99999</v>
      </c>
      <c r="V69" s="20"/>
      <c r="W69" s="45">
        <f aca="true" t="shared" si="27" ref="W69:W119">IF(V69&lt;&gt;"",V69*$Y$1,"")</f>
      </c>
      <c r="X69" s="36">
        <f aca="true" t="shared" si="28" ref="X69:X119">IF(W69="",99999,W69)</f>
        <v>99999</v>
      </c>
      <c r="Y69" s="53">
        <f aca="true" t="shared" si="29" ref="Y69:Y119">IF(MIN(F69,I69,L69,O69,R69,U69,X69)=99999,"",MIN(F69,I69,L69,O69,R69,U69,X69))</f>
        <v>1788.45</v>
      </c>
      <c r="Z69" s="3"/>
    </row>
    <row r="70" spans="1:26" ht="13.5">
      <c r="A70" s="14" t="s">
        <v>75</v>
      </c>
      <c r="B70" s="1" t="s">
        <v>206</v>
      </c>
      <c r="C70" s="1" t="s">
        <v>116</v>
      </c>
      <c r="D70" s="23">
        <f t="shared" si="15"/>
      </c>
      <c r="E70" s="48"/>
      <c r="F70" s="36">
        <f t="shared" si="16"/>
        <v>99999</v>
      </c>
      <c r="G70" s="20"/>
      <c r="H70" s="45">
        <f t="shared" si="17"/>
      </c>
      <c r="I70" s="36">
        <f t="shared" si="18"/>
        <v>99999</v>
      </c>
      <c r="J70" s="20">
        <v>15</v>
      </c>
      <c r="K70" s="45">
        <f t="shared" si="19"/>
        <v>1788.45</v>
      </c>
      <c r="L70" s="36">
        <f t="shared" si="20"/>
        <v>1788.45</v>
      </c>
      <c r="M70" s="20"/>
      <c r="N70" s="45">
        <f t="shared" si="21"/>
      </c>
      <c r="O70" s="36">
        <f t="shared" si="22"/>
        <v>99999</v>
      </c>
      <c r="P70" s="27">
        <f t="shared" si="23"/>
      </c>
      <c r="Q70" s="48"/>
      <c r="R70" s="36">
        <f t="shared" si="24"/>
        <v>99999</v>
      </c>
      <c r="S70" s="20">
        <v>95</v>
      </c>
      <c r="T70" s="45">
        <f t="shared" si="25"/>
        <v>11326.85</v>
      </c>
      <c r="U70" s="36">
        <f t="shared" si="26"/>
        <v>11326.85</v>
      </c>
      <c r="V70" s="20"/>
      <c r="W70" s="45">
        <f t="shared" si="27"/>
      </c>
      <c r="X70" s="36">
        <f t="shared" si="28"/>
        <v>99999</v>
      </c>
      <c r="Y70" s="53">
        <f t="shared" si="29"/>
        <v>1788.45</v>
      </c>
      <c r="Z70" s="3"/>
    </row>
    <row r="71" spans="1:26" ht="13.5">
      <c r="A71" s="14" t="s">
        <v>75</v>
      </c>
      <c r="B71" s="1" t="s">
        <v>207</v>
      </c>
      <c r="C71" s="1" t="s">
        <v>116</v>
      </c>
      <c r="D71" s="23">
        <f t="shared" si="15"/>
      </c>
      <c r="E71" s="48"/>
      <c r="F71" s="36">
        <f t="shared" si="16"/>
        <v>99999</v>
      </c>
      <c r="G71" s="20"/>
      <c r="H71" s="45">
        <f t="shared" si="17"/>
      </c>
      <c r="I71" s="36">
        <f t="shared" si="18"/>
        <v>99999</v>
      </c>
      <c r="J71" s="20">
        <v>15</v>
      </c>
      <c r="K71" s="45">
        <f t="shared" si="19"/>
        <v>1788.45</v>
      </c>
      <c r="L71" s="36">
        <f t="shared" si="20"/>
        <v>1788.45</v>
      </c>
      <c r="M71" s="20"/>
      <c r="N71" s="45">
        <f t="shared" si="21"/>
      </c>
      <c r="O71" s="36">
        <f t="shared" si="22"/>
        <v>99999</v>
      </c>
      <c r="P71" s="27">
        <f t="shared" si="23"/>
      </c>
      <c r="Q71" s="48"/>
      <c r="R71" s="36">
        <f t="shared" si="24"/>
        <v>99999</v>
      </c>
      <c r="S71" s="20"/>
      <c r="T71" s="45">
        <f t="shared" si="25"/>
      </c>
      <c r="U71" s="36">
        <f t="shared" si="26"/>
        <v>99999</v>
      </c>
      <c r="V71" s="20"/>
      <c r="W71" s="45">
        <f t="shared" si="27"/>
      </c>
      <c r="X71" s="36">
        <f t="shared" si="28"/>
        <v>99999</v>
      </c>
      <c r="Y71" s="53">
        <f t="shared" si="29"/>
        <v>1788.45</v>
      </c>
      <c r="Z71" s="3"/>
    </row>
    <row r="72" spans="1:26" ht="13.5">
      <c r="A72" s="14" t="s">
        <v>75</v>
      </c>
      <c r="B72" s="1" t="s">
        <v>208</v>
      </c>
      <c r="C72" s="1" t="s">
        <v>116</v>
      </c>
      <c r="D72" s="23">
        <f t="shared" si="15"/>
      </c>
      <c r="E72" s="48"/>
      <c r="F72" s="36">
        <f t="shared" si="16"/>
        <v>99999</v>
      </c>
      <c r="G72" s="20"/>
      <c r="H72" s="45">
        <f t="shared" si="17"/>
      </c>
      <c r="I72" s="36">
        <f t="shared" si="18"/>
        <v>99999</v>
      </c>
      <c r="J72" s="20">
        <v>15</v>
      </c>
      <c r="K72" s="45">
        <f t="shared" si="19"/>
        <v>1788.45</v>
      </c>
      <c r="L72" s="36">
        <f t="shared" si="20"/>
        <v>1788.45</v>
      </c>
      <c r="M72" s="20"/>
      <c r="N72" s="45">
        <f t="shared" si="21"/>
      </c>
      <c r="O72" s="36">
        <f t="shared" si="22"/>
        <v>99999</v>
      </c>
      <c r="P72" s="27">
        <f t="shared" si="23"/>
      </c>
      <c r="Q72" s="48"/>
      <c r="R72" s="36">
        <f t="shared" si="24"/>
        <v>99999</v>
      </c>
      <c r="S72" s="20"/>
      <c r="T72" s="45">
        <f t="shared" si="25"/>
      </c>
      <c r="U72" s="36">
        <f t="shared" si="26"/>
        <v>99999</v>
      </c>
      <c r="V72" s="20"/>
      <c r="W72" s="45">
        <f t="shared" si="27"/>
      </c>
      <c r="X72" s="36">
        <f t="shared" si="28"/>
        <v>99999</v>
      </c>
      <c r="Y72" s="53">
        <f t="shared" si="29"/>
        <v>1788.45</v>
      </c>
      <c r="Z72" s="3"/>
    </row>
    <row r="73" spans="1:26" ht="13.5">
      <c r="A73" s="14" t="s">
        <v>56</v>
      </c>
      <c r="B73" s="1" t="s">
        <v>34</v>
      </c>
      <c r="C73" s="7" t="s">
        <v>37</v>
      </c>
      <c r="D73" s="23">
        <f t="shared" si="15"/>
      </c>
      <c r="E73" s="48"/>
      <c r="F73" s="36">
        <f t="shared" si="16"/>
        <v>99999</v>
      </c>
      <c r="G73" s="20"/>
      <c r="H73" s="45">
        <f t="shared" si="17"/>
      </c>
      <c r="I73" s="36">
        <f t="shared" si="18"/>
        <v>99999</v>
      </c>
      <c r="J73" s="20"/>
      <c r="K73" s="45">
        <f t="shared" si="19"/>
      </c>
      <c r="L73" s="36">
        <f t="shared" si="20"/>
        <v>99999</v>
      </c>
      <c r="M73" s="20">
        <v>13.95</v>
      </c>
      <c r="N73" s="45">
        <f t="shared" si="21"/>
        <v>1663.2585</v>
      </c>
      <c r="O73" s="36">
        <f t="shared" si="22"/>
        <v>1663.2585</v>
      </c>
      <c r="P73" s="27">
        <f t="shared" si="23"/>
      </c>
      <c r="Q73" s="48"/>
      <c r="R73" s="36">
        <f t="shared" si="24"/>
        <v>99999</v>
      </c>
      <c r="S73" s="20"/>
      <c r="T73" s="45">
        <f t="shared" si="25"/>
      </c>
      <c r="U73" s="36">
        <f t="shared" si="26"/>
        <v>99999</v>
      </c>
      <c r="V73" s="20"/>
      <c r="W73" s="45">
        <f t="shared" si="27"/>
      </c>
      <c r="X73" s="36">
        <f t="shared" si="28"/>
        <v>99999</v>
      </c>
      <c r="Y73" s="53">
        <f t="shared" si="29"/>
        <v>1663.2585</v>
      </c>
      <c r="Z73" s="3"/>
    </row>
    <row r="74" spans="1:26" ht="13.5">
      <c r="A74" s="14" t="s">
        <v>56</v>
      </c>
      <c r="B74" s="1" t="s">
        <v>35</v>
      </c>
      <c r="C74" s="7" t="s">
        <v>386</v>
      </c>
      <c r="D74" s="23">
        <f t="shared" si="15"/>
      </c>
      <c r="E74" s="48"/>
      <c r="F74" s="36">
        <f t="shared" si="16"/>
        <v>99999</v>
      </c>
      <c r="G74" s="20"/>
      <c r="H74" s="45">
        <f t="shared" si="17"/>
      </c>
      <c r="I74" s="36">
        <f t="shared" si="18"/>
        <v>99999</v>
      </c>
      <c r="J74" s="20"/>
      <c r="K74" s="45">
        <f t="shared" si="19"/>
      </c>
      <c r="L74" s="36">
        <f t="shared" si="20"/>
        <v>99999</v>
      </c>
      <c r="M74" s="20"/>
      <c r="N74" s="45">
        <f t="shared" si="21"/>
      </c>
      <c r="O74" s="36">
        <f t="shared" si="22"/>
        <v>99999</v>
      </c>
      <c r="P74" s="27">
        <f t="shared" si="23"/>
      </c>
      <c r="Q74" s="48"/>
      <c r="R74" s="36">
        <f t="shared" si="24"/>
        <v>99999</v>
      </c>
      <c r="S74" s="20"/>
      <c r="T74" s="45">
        <f t="shared" si="25"/>
      </c>
      <c r="U74" s="36">
        <f t="shared" si="26"/>
        <v>99999</v>
      </c>
      <c r="V74" s="20"/>
      <c r="W74" s="45">
        <f t="shared" si="27"/>
      </c>
      <c r="X74" s="36">
        <f t="shared" si="28"/>
        <v>99999</v>
      </c>
      <c r="Y74" s="53">
        <f t="shared" si="29"/>
      </c>
      <c r="Z74" s="3"/>
    </row>
    <row r="75" spans="1:26" ht="13.5">
      <c r="A75" s="14" t="s">
        <v>75</v>
      </c>
      <c r="B75" s="1" t="s">
        <v>209</v>
      </c>
      <c r="C75" s="1" t="s">
        <v>117</v>
      </c>
      <c r="D75" s="23">
        <f t="shared" si="15"/>
      </c>
      <c r="E75" s="48"/>
      <c r="F75" s="36">
        <f t="shared" si="16"/>
        <v>99999</v>
      </c>
      <c r="G75" s="20"/>
      <c r="H75" s="45">
        <f t="shared" si="17"/>
      </c>
      <c r="I75" s="36">
        <f t="shared" si="18"/>
        <v>99999</v>
      </c>
      <c r="J75" s="20">
        <v>15</v>
      </c>
      <c r="K75" s="45">
        <f t="shared" si="19"/>
        <v>1788.45</v>
      </c>
      <c r="L75" s="36">
        <f t="shared" si="20"/>
        <v>1788.45</v>
      </c>
      <c r="M75" s="20"/>
      <c r="N75" s="45">
        <f t="shared" si="21"/>
      </c>
      <c r="O75" s="36">
        <f t="shared" si="22"/>
        <v>99999</v>
      </c>
      <c r="P75" s="27">
        <f t="shared" si="23"/>
      </c>
      <c r="Q75" s="48"/>
      <c r="R75" s="36">
        <f t="shared" si="24"/>
        <v>99999</v>
      </c>
      <c r="S75" s="20"/>
      <c r="T75" s="45">
        <f t="shared" si="25"/>
      </c>
      <c r="U75" s="36">
        <f t="shared" si="26"/>
        <v>99999</v>
      </c>
      <c r="V75" s="20"/>
      <c r="W75" s="45">
        <f t="shared" si="27"/>
      </c>
      <c r="X75" s="36">
        <f t="shared" si="28"/>
        <v>99999</v>
      </c>
      <c r="Y75" s="53">
        <f t="shared" si="29"/>
        <v>1788.45</v>
      </c>
      <c r="Z75" s="3"/>
    </row>
    <row r="76" spans="1:26" ht="13.5">
      <c r="A76" s="14" t="s">
        <v>75</v>
      </c>
      <c r="B76" s="1" t="s">
        <v>210</v>
      </c>
      <c r="C76" s="1" t="s">
        <v>117</v>
      </c>
      <c r="D76" s="23">
        <f t="shared" si="15"/>
      </c>
      <c r="E76" s="48"/>
      <c r="F76" s="36">
        <f t="shared" si="16"/>
        <v>99999</v>
      </c>
      <c r="G76" s="20"/>
      <c r="H76" s="45">
        <f t="shared" si="17"/>
      </c>
      <c r="I76" s="36">
        <f t="shared" si="18"/>
        <v>99999</v>
      </c>
      <c r="J76" s="20">
        <v>15</v>
      </c>
      <c r="K76" s="45">
        <f t="shared" si="19"/>
        <v>1788.45</v>
      </c>
      <c r="L76" s="36">
        <f t="shared" si="20"/>
        <v>1788.45</v>
      </c>
      <c r="M76" s="20"/>
      <c r="N76" s="45">
        <f t="shared" si="21"/>
      </c>
      <c r="O76" s="36">
        <f t="shared" si="22"/>
        <v>99999</v>
      </c>
      <c r="P76" s="27">
        <f t="shared" si="23"/>
      </c>
      <c r="Q76" s="48"/>
      <c r="R76" s="36">
        <f t="shared" si="24"/>
        <v>99999</v>
      </c>
      <c r="S76" s="20"/>
      <c r="T76" s="45">
        <f t="shared" si="25"/>
      </c>
      <c r="U76" s="36">
        <f t="shared" si="26"/>
        <v>99999</v>
      </c>
      <c r="V76" s="20"/>
      <c r="W76" s="45">
        <f t="shared" si="27"/>
      </c>
      <c r="X76" s="36">
        <f t="shared" si="28"/>
        <v>99999</v>
      </c>
      <c r="Y76" s="53">
        <f t="shared" si="29"/>
        <v>1788.45</v>
      </c>
      <c r="Z76" s="3"/>
    </row>
    <row r="77" spans="1:26" ht="13.5">
      <c r="A77" s="14" t="s">
        <v>75</v>
      </c>
      <c r="B77" s="1" t="s">
        <v>211</v>
      </c>
      <c r="C77" s="1" t="s">
        <v>117</v>
      </c>
      <c r="D77" s="23">
        <f t="shared" si="15"/>
      </c>
      <c r="E77" s="48"/>
      <c r="F77" s="36">
        <f t="shared" si="16"/>
        <v>99999</v>
      </c>
      <c r="G77" s="20"/>
      <c r="H77" s="45">
        <f t="shared" si="17"/>
      </c>
      <c r="I77" s="36">
        <f t="shared" si="18"/>
        <v>99999</v>
      </c>
      <c r="J77" s="20">
        <v>15</v>
      </c>
      <c r="K77" s="45">
        <f t="shared" si="19"/>
        <v>1788.45</v>
      </c>
      <c r="L77" s="36">
        <f t="shared" si="20"/>
        <v>1788.45</v>
      </c>
      <c r="M77" s="20"/>
      <c r="N77" s="45">
        <f t="shared" si="21"/>
      </c>
      <c r="O77" s="36">
        <f t="shared" si="22"/>
        <v>99999</v>
      </c>
      <c r="P77" s="27">
        <f t="shared" si="23"/>
      </c>
      <c r="Q77" s="48"/>
      <c r="R77" s="36">
        <f t="shared" si="24"/>
        <v>99999</v>
      </c>
      <c r="S77" s="20"/>
      <c r="T77" s="45">
        <f t="shared" si="25"/>
      </c>
      <c r="U77" s="36">
        <f t="shared" si="26"/>
        <v>99999</v>
      </c>
      <c r="V77" s="20"/>
      <c r="W77" s="45">
        <f t="shared" si="27"/>
      </c>
      <c r="X77" s="36">
        <f t="shared" si="28"/>
        <v>99999</v>
      </c>
      <c r="Y77" s="53">
        <f t="shared" si="29"/>
        <v>1788.45</v>
      </c>
      <c r="Z77" s="3"/>
    </row>
    <row r="78" spans="1:26" ht="13.5">
      <c r="A78" s="14" t="s">
        <v>75</v>
      </c>
      <c r="B78" s="1" t="s">
        <v>213</v>
      </c>
      <c r="C78" s="1" t="s">
        <v>212</v>
      </c>
      <c r="D78" s="23">
        <f t="shared" si="15"/>
      </c>
      <c r="E78" s="48"/>
      <c r="F78" s="36">
        <f t="shared" si="16"/>
        <v>99999</v>
      </c>
      <c r="G78" s="20"/>
      <c r="H78" s="45">
        <f t="shared" si="17"/>
      </c>
      <c r="I78" s="36">
        <f t="shared" si="18"/>
        <v>99999</v>
      </c>
      <c r="J78" s="20">
        <v>15</v>
      </c>
      <c r="K78" s="45">
        <f t="shared" si="19"/>
        <v>1788.45</v>
      </c>
      <c r="L78" s="36">
        <f t="shared" si="20"/>
        <v>1788.45</v>
      </c>
      <c r="M78" s="20">
        <v>14.95</v>
      </c>
      <c r="N78" s="45">
        <f t="shared" si="21"/>
        <v>1782.4885</v>
      </c>
      <c r="O78" s="36">
        <f t="shared" si="22"/>
        <v>1782.4885</v>
      </c>
      <c r="P78" s="27">
        <f t="shared" si="23"/>
      </c>
      <c r="Q78" s="48"/>
      <c r="R78" s="36">
        <f t="shared" si="24"/>
        <v>99999</v>
      </c>
      <c r="S78" s="20"/>
      <c r="T78" s="45">
        <f t="shared" si="25"/>
      </c>
      <c r="U78" s="36">
        <f t="shared" si="26"/>
        <v>99999</v>
      </c>
      <c r="V78" s="20"/>
      <c r="W78" s="45">
        <f t="shared" si="27"/>
      </c>
      <c r="X78" s="36">
        <f t="shared" si="28"/>
        <v>99999</v>
      </c>
      <c r="Y78" s="53">
        <f t="shared" si="29"/>
        <v>1782.4885</v>
      </c>
      <c r="Z78" s="3"/>
    </row>
    <row r="79" spans="1:26" ht="13.5">
      <c r="A79" s="14" t="s">
        <v>75</v>
      </c>
      <c r="B79" s="1" t="s">
        <v>215</v>
      </c>
      <c r="C79" s="1" t="s">
        <v>214</v>
      </c>
      <c r="D79" s="23">
        <f t="shared" si="15"/>
      </c>
      <c r="E79" s="48"/>
      <c r="F79" s="36">
        <f t="shared" si="16"/>
        <v>99999</v>
      </c>
      <c r="G79" s="20"/>
      <c r="H79" s="45">
        <f t="shared" si="17"/>
      </c>
      <c r="I79" s="36">
        <f t="shared" si="18"/>
        <v>99999</v>
      </c>
      <c r="J79" s="20">
        <v>15</v>
      </c>
      <c r="K79" s="45">
        <f t="shared" si="19"/>
        <v>1788.45</v>
      </c>
      <c r="L79" s="36">
        <f t="shared" si="20"/>
        <v>1788.45</v>
      </c>
      <c r="M79" s="20"/>
      <c r="N79" s="45">
        <f t="shared" si="21"/>
      </c>
      <c r="O79" s="36">
        <f t="shared" si="22"/>
        <v>99999</v>
      </c>
      <c r="P79" s="27">
        <f t="shared" si="23"/>
      </c>
      <c r="Q79" s="48"/>
      <c r="R79" s="36">
        <f t="shared" si="24"/>
        <v>99999</v>
      </c>
      <c r="S79" s="20"/>
      <c r="T79" s="45">
        <f t="shared" si="25"/>
      </c>
      <c r="U79" s="36">
        <f t="shared" si="26"/>
        <v>99999</v>
      </c>
      <c r="V79" s="20"/>
      <c r="W79" s="45">
        <f t="shared" si="27"/>
      </c>
      <c r="X79" s="36">
        <f t="shared" si="28"/>
        <v>99999</v>
      </c>
      <c r="Y79" s="53">
        <f t="shared" si="29"/>
        <v>1788.45</v>
      </c>
      <c r="Z79" s="3"/>
    </row>
    <row r="80" spans="1:26" ht="13.5">
      <c r="A80" s="14" t="s">
        <v>75</v>
      </c>
      <c r="B80" s="1" t="s">
        <v>217</v>
      </c>
      <c r="C80" s="1" t="s">
        <v>118</v>
      </c>
      <c r="D80" s="23">
        <f t="shared" si="15"/>
      </c>
      <c r="E80" s="48"/>
      <c r="F80" s="36">
        <f t="shared" si="16"/>
        <v>99999</v>
      </c>
      <c r="G80" s="20"/>
      <c r="H80" s="45">
        <f t="shared" si="17"/>
      </c>
      <c r="I80" s="36">
        <f t="shared" si="18"/>
        <v>99999</v>
      </c>
      <c r="J80" s="20">
        <v>15</v>
      </c>
      <c r="K80" s="45">
        <f t="shared" si="19"/>
        <v>1788.45</v>
      </c>
      <c r="L80" s="36">
        <f t="shared" si="20"/>
        <v>1788.45</v>
      </c>
      <c r="M80" s="20"/>
      <c r="N80" s="45">
        <f t="shared" si="21"/>
      </c>
      <c r="O80" s="36">
        <f t="shared" si="22"/>
        <v>99999</v>
      </c>
      <c r="P80" s="27">
        <f t="shared" si="23"/>
      </c>
      <c r="Q80" s="48"/>
      <c r="R80" s="36">
        <f t="shared" si="24"/>
        <v>99999</v>
      </c>
      <c r="S80" s="20"/>
      <c r="T80" s="45">
        <f t="shared" si="25"/>
      </c>
      <c r="U80" s="36">
        <f t="shared" si="26"/>
        <v>99999</v>
      </c>
      <c r="V80" s="20"/>
      <c r="W80" s="45">
        <f t="shared" si="27"/>
      </c>
      <c r="X80" s="36">
        <f t="shared" si="28"/>
        <v>99999</v>
      </c>
      <c r="Y80" s="53">
        <f t="shared" si="29"/>
        <v>1788.45</v>
      </c>
      <c r="Z80" s="3"/>
    </row>
    <row r="81" spans="1:26" ht="13.5">
      <c r="A81" s="14" t="s">
        <v>75</v>
      </c>
      <c r="B81" s="1" t="s">
        <v>218</v>
      </c>
      <c r="C81" s="1" t="s">
        <v>118</v>
      </c>
      <c r="D81" s="23">
        <f t="shared" si="15"/>
      </c>
      <c r="E81" s="48"/>
      <c r="F81" s="36">
        <f t="shared" si="16"/>
        <v>99999</v>
      </c>
      <c r="G81" s="20"/>
      <c r="H81" s="45">
        <f t="shared" si="17"/>
      </c>
      <c r="I81" s="36">
        <f t="shared" si="18"/>
        <v>99999</v>
      </c>
      <c r="J81" s="20">
        <v>15</v>
      </c>
      <c r="K81" s="45">
        <f t="shared" si="19"/>
        <v>1788.45</v>
      </c>
      <c r="L81" s="36">
        <f t="shared" si="20"/>
        <v>1788.45</v>
      </c>
      <c r="M81" s="20"/>
      <c r="N81" s="45">
        <f t="shared" si="21"/>
      </c>
      <c r="O81" s="36">
        <f t="shared" si="22"/>
        <v>99999</v>
      </c>
      <c r="P81" s="27">
        <f t="shared" si="23"/>
      </c>
      <c r="Q81" s="48"/>
      <c r="R81" s="36">
        <f t="shared" si="24"/>
        <v>99999</v>
      </c>
      <c r="S81" s="20"/>
      <c r="T81" s="45">
        <f t="shared" si="25"/>
      </c>
      <c r="U81" s="36">
        <f t="shared" si="26"/>
        <v>99999</v>
      </c>
      <c r="V81" s="20"/>
      <c r="W81" s="45">
        <f t="shared" si="27"/>
      </c>
      <c r="X81" s="36">
        <f t="shared" si="28"/>
        <v>99999</v>
      </c>
      <c r="Y81" s="53">
        <f t="shared" si="29"/>
        <v>1788.45</v>
      </c>
      <c r="Z81" s="3"/>
    </row>
    <row r="82" spans="1:26" ht="13.5">
      <c r="A82" s="14" t="s">
        <v>75</v>
      </c>
      <c r="B82" s="1" t="s">
        <v>219</v>
      </c>
      <c r="C82" s="1" t="s">
        <v>118</v>
      </c>
      <c r="D82" s="23">
        <f t="shared" si="15"/>
      </c>
      <c r="E82" s="48"/>
      <c r="F82" s="36">
        <f t="shared" si="16"/>
        <v>99999</v>
      </c>
      <c r="G82" s="20"/>
      <c r="H82" s="45">
        <f t="shared" si="17"/>
      </c>
      <c r="I82" s="36">
        <f t="shared" si="18"/>
        <v>99999</v>
      </c>
      <c r="J82" s="20">
        <v>15</v>
      </c>
      <c r="K82" s="45">
        <f t="shared" si="19"/>
        <v>1788.45</v>
      </c>
      <c r="L82" s="36">
        <f t="shared" si="20"/>
        <v>1788.45</v>
      </c>
      <c r="M82" s="20"/>
      <c r="N82" s="45">
        <f t="shared" si="21"/>
      </c>
      <c r="O82" s="36">
        <f t="shared" si="22"/>
        <v>99999</v>
      </c>
      <c r="P82" s="27">
        <f t="shared" si="23"/>
      </c>
      <c r="Q82" s="48"/>
      <c r="R82" s="36">
        <f t="shared" si="24"/>
        <v>99999</v>
      </c>
      <c r="S82" s="20"/>
      <c r="T82" s="45">
        <f t="shared" si="25"/>
      </c>
      <c r="U82" s="36">
        <f t="shared" si="26"/>
        <v>99999</v>
      </c>
      <c r="V82" s="20"/>
      <c r="W82" s="45">
        <f t="shared" si="27"/>
      </c>
      <c r="X82" s="36">
        <f t="shared" si="28"/>
        <v>99999</v>
      </c>
      <c r="Y82" s="53">
        <f t="shared" si="29"/>
        <v>1788.45</v>
      </c>
      <c r="Z82" s="3"/>
    </row>
    <row r="83" spans="1:26" ht="13.5">
      <c r="A83" s="14" t="s">
        <v>75</v>
      </c>
      <c r="B83" s="1" t="s">
        <v>220</v>
      </c>
      <c r="C83" s="1" t="s">
        <v>216</v>
      </c>
      <c r="D83" s="23">
        <f t="shared" si="15"/>
      </c>
      <c r="E83" s="48"/>
      <c r="F83" s="36">
        <f t="shared" si="16"/>
        <v>99999</v>
      </c>
      <c r="G83" s="20"/>
      <c r="H83" s="45">
        <f t="shared" si="17"/>
      </c>
      <c r="I83" s="36">
        <f t="shared" si="18"/>
        <v>99999</v>
      </c>
      <c r="J83" s="20">
        <v>15</v>
      </c>
      <c r="K83" s="45">
        <f t="shared" si="19"/>
        <v>1788.45</v>
      </c>
      <c r="L83" s="36">
        <f t="shared" si="20"/>
        <v>1788.45</v>
      </c>
      <c r="M83" s="20"/>
      <c r="N83" s="45">
        <f t="shared" si="21"/>
      </c>
      <c r="O83" s="36">
        <f t="shared" si="22"/>
        <v>99999</v>
      </c>
      <c r="P83" s="27">
        <f t="shared" si="23"/>
      </c>
      <c r="Q83" s="48"/>
      <c r="R83" s="36">
        <f t="shared" si="24"/>
        <v>99999</v>
      </c>
      <c r="S83" s="20"/>
      <c r="T83" s="45">
        <f t="shared" si="25"/>
      </c>
      <c r="U83" s="36">
        <f t="shared" si="26"/>
        <v>99999</v>
      </c>
      <c r="V83" s="20"/>
      <c r="W83" s="45">
        <f t="shared" si="27"/>
      </c>
      <c r="X83" s="36">
        <f t="shared" si="28"/>
        <v>99999</v>
      </c>
      <c r="Y83" s="53">
        <f t="shared" si="29"/>
        <v>1788.45</v>
      </c>
      <c r="Z83" s="3"/>
    </row>
    <row r="84" spans="1:26" ht="13.5">
      <c r="A84" s="14" t="s">
        <v>75</v>
      </c>
      <c r="B84" s="1" t="s">
        <v>221</v>
      </c>
      <c r="C84" s="1" t="s">
        <v>118</v>
      </c>
      <c r="D84" s="23">
        <f t="shared" si="15"/>
      </c>
      <c r="E84" s="48"/>
      <c r="F84" s="36">
        <f t="shared" si="16"/>
        <v>99999</v>
      </c>
      <c r="G84" s="20"/>
      <c r="H84" s="45">
        <f t="shared" si="17"/>
      </c>
      <c r="I84" s="36">
        <f t="shared" si="18"/>
        <v>99999</v>
      </c>
      <c r="J84" s="20">
        <v>15</v>
      </c>
      <c r="K84" s="45">
        <f t="shared" si="19"/>
        <v>1788.45</v>
      </c>
      <c r="L84" s="36">
        <f t="shared" si="20"/>
        <v>1788.45</v>
      </c>
      <c r="M84" s="20"/>
      <c r="N84" s="45">
        <f t="shared" si="21"/>
      </c>
      <c r="O84" s="36">
        <f t="shared" si="22"/>
        <v>99999</v>
      </c>
      <c r="P84" s="27">
        <f t="shared" si="23"/>
      </c>
      <c r="Q84" s="48"/>
      <c r="R84" s="36">
        <f t="shared" si="24"/>
        <v>99999</v>
      </c>
      <c r="S84" s="20"/>
      <c r="T84" s="45">
        <f t="shared" si="25"/>
      </c>
      <c r="U84" s="36">
        <f t="shared" si="26"/>
        <v>99999</v>
      </c>
      <c r="V84" s="20"/>
      <c r="W84" s="45">
        <f t="shared" si="27"/>
      </c>
      <c r="X84" s="36">
        <f t="shared" si="28"/>
        <v>99999</v>
      </c>
      <c r="Y84" s="53">
        <f t="shared" si="29"/>
        <v>1788.45</v>
      </c>
      <c r="Z84" s="3"/>
    </row>
    <row r="85" spans="1:26" ht="13.5">
      <c r="A85" s="14" t="s">
        <v>75</v>
      </c>
      <c r="B85" s="1" t="s">
        <v>222</v>
      </c>
      <c r="C85" s="1" t="s">
        <v>118</v>
      </c>
      <c r="D85" s="23">
        <f t="shared" si="15"/>
      </c>
      <c r="E85" s="48"/>
      <c r="F85" s="36">
        <f t="shared" si="16"/>
        <v>99999</v>
      </c>
      <c r="G85" s="20"/>
      <c r="H85" s="45">
        <f t="shared" si="17"/>
      </c>
      <c r="I85" s="36">
        <f t="shared" si="18"/>
        <v>99999</v>
      </c>
      <c r="J85" s="20">
        <v>15</v>
      </c>
      <c r="K85" s="45">
        <f t="shared" si="19"/>
        <v>1788.45</v>
      </c>
      <c r="L85" s="36">
        <f t="shared" si="20"/>
        <v>1788.45</v>
      </c>
      <c r="M85" s="20"/>
      <c r="N85" s="45">
        <f t="shared" si="21"/>
      </c>
      <c r="O85" s="36">
        <f t="shared" si="22"/>
        <v>99999</v>
      </c>
      <c r="P85" s="27">
        <f t="shared" si="23"/>
      </c>
      <c r="Q85" s="48"/>
      <c r="R85" s="36">
        <f t="shared" si="24"/>
        <v>99999</v>
      </c>
      <c r="S85" s="20"/>
      <c r="T85" s="45">
        <f t="shared" si="25"/>
      </c>
      <c r="U85" s="36">
        <f t="shared" si="26"/>
        <v>99999</v>
      </c>
      <c r="V85" s="20"/>
      <c r="W85" s="45">
        <f t="shared" si="27"/>
      </c>
      <c r="X85" s="36">
        <f t="shared" si="28"/>
        <v>99999</v>
      </c>
      <c r="Y85" s="53">
        <f t="shared" si="29"/>
        <v>1788.45</v>
      </c>
      <c r="Z85" s="3"/>
    </row>
    <row r="86" spans="1:26" ht="13.5">
      <c r="A86" s="14" t="s">
        <v>75</v>
      </c>
      <c r="B86" s="1" t="s">
        <v>223</v>
      </c>
      <c r="C86" s="1" t="s">
        <v>118</v>
      </c>
      <c r="D86" s="23">
        <f t="shared" si="15"/>
      </c>
      <c r="E86" s="48"/>
      <c r="F86" s="36">
        <f t="shared" si="16"/>
        <v>99999</v>
      </c>
      <c r="G86" s="20"/>
      <c r="H86" s="45">
        <f t="shared" si="17"/>
      </c>
      <c r="I86" s="36">
        <f t="shared" si="18"/>
        <v>99999</v>
      </c>
      <c r="J86" s="20">
        <v>15</v>
      </c>
      <c r="K86" s="45">
        <f t="shared" si="19"/>
        <v>1788.45</v>
      </c>
      <c r="L86" s="36">
        <f t="shared" si="20"/>
        <v>1788.45</v>
      </c>
      <c r="M86" s="20"/>
      <c r="N86" s="45">
        <f t="shared" si="21"/>
      </c>
      <c r="O86" s="36">
        <f t="shared" si="22"/>
        <v>99999</v>
      </c>
      <c r="P86" s="27">
        <f t="shared" si="23"/>
      </c>
      <c r="Q86" s="48"/>
      <c r="R86" s="36">
        <f t="shared" si="24"/>
        <v>99999</v>
      </c>
      <c r="S86" s="20"/>
      <c r="T86" s="45">
        <f t="shared" si="25"/>
      </c>
      <c r="U86" s="36">
        <f t="shared" si="26"/>
        <v>99999</v>
      </c>
      <c r="V86" s="20"/>
      <c r="W86" s="45">
        <f t="shared" si="27"/>
      </c>
      <c r="X86" s="36">
        <f t="shared" si="28"/>
        <v>99999</v>
      </c>
      <c r="Y86" s="53">
        <f t="shared" si="29"/>
        <v>1788.45</v>
      </c>
      <c r="Z86" s="3"/>
    </row>
    <row r="87" spans="1:26" ht="13.5">
      <c r="A87" s="14" t="s">
        <v>75</v>
      </c>
      <c r="B87" s="1" t="s">
        <v>224</v>
      </c>
      <c r="C87" s="1" t="s">
        <v>119</v>
      </c>
      <c r="D87" s="23">
        <f t="shared" si="15"/>
      </c>
      <c r="E87" s="48"/>
      <c r="F87" s="36">
        <f t="shared" si="16"/>
        <v>99999</v>
      </c>
      <c r="G87" s="20"/>
      <c r="H87" s="45">
        <f t="shared" si="17"/>
      </c>
      <c r="I87" s="36">
        <f t="shared" si="18"/>
        <v>99999</v>
      </c>
      <c r="J87" s="20">
        <v>15</v>
      </c>
      <c r="K87" s="45">
        <f t="shared" si="19"/>
        <v>1788.45</v>
      </c>
      <c r="L87" s="36">
        <f t="shared" si="20"/>
        <v>1788.45</v>
      </c>
      <c r="M87" s="20"/>
      <c r="N87" s="45">
        <f t="shared" si="21"/>
      </c>
      <c r="O87" s="36">
        <f t="shared" si="22"/>
        <v>99999</v>
      </c>
      <c r="P87" s="27">
        <f t="shared" si="23"/>
      </c>
      <c r="Q87" s="48"/>
      <c r="R87" s="36">
        <f t="shared" si="24"/>
        <v>99999</v>
      </c>
      <c r="S87" s="20"/>
      <c r="T87" s="45">
        <f t="shared" si="25"/>
      </c>
      <c r="U87" s="36">
        <f t="shared" si="26"/>
        <v>99999</v>
      </c>
      <c r="V87" s="20"/>
      <c r="W87" s="45">
        <f t="shared" si="27"/>
      </c>
      <c r="X87" s="36">
        <f t="shared" si="28"/>
        <v>99999</v>
      </c>
      <c r="Y87" s="53">
        <f t="shared" si="29"/>
        <v>1788.45</v>
      </c>
      <c r="Z87" s="3"/>
    </row>
    <row r="88" spans="1:26" ht="13.5">
      <c r="A88" s="14" t="s">
        <v>75</v>
      </c>
      <c r="B88" s="1" t="s">
        <v>226</v>
      </c>
      <c r="C88" s="1" t="s">
        <v>225</v>
      </c>
      <c r="D88" s="23">
        <f t="shared" si="15"/>
      </c>
      <c r="E88" s="48"/>
      <c r="F88" s="36">
        <f t="shared" si="16"/>
        <v>99999</v>
      </c>
      <c r="G88" s="20"/>
      <c r="H88" s="45">
        <f t="shared" si="17"/>
      </c>
      <c r="I88" s="36">
        <f t="shared" si="18"/>
        <v>99999</v>
      </c>
      <c r="J88" s="20">
        <v>15</v>
      </c>
      <c r="K88" s="45">
        <f t="shared" si="19"/>
        <v>1788.45</v>
      </c>
      <c r="L88" s="36">
        <f t="shared" si="20"/>
        <v>1788.45</v>
      </c>
      <c r="M88" s="20"/>
      <c r="N88" s="45">
        <f t="shared" si="21"/>
      </c>
      <c r="O88" s="36">
        <f t="shared" si="22"/>
        <v>99999</v>
      </c>
      <c r="P88" s="27">
        <f t="shared" si="23"/>
      </c>
      <c r="Q88" s="48"/>
      <c r="R88" s="36">
        <f t="shared" si="24"/>
        <v>99999</v>
      </c>
      <c r="S88" s="20"/>
      <c r="T88" s="45">
        <f t="shared" si="25"/>
      </c>
      <c r="U88" s="36">
        <f t="shared" si="26"/>
        <v>99999</v>
      </c>
      <c r="V88" s="20"/>
      <c r="W88" s="45">
        <f t="shared" si="27"/>
      </c>
      <c r="X88" s="36">
        <f t="shared" si="28"/>
        <v>99999</v>
      </c>
      <c r="Y88" s="53">
        <f t="shared" si="29"/>
        <v>1788.45</v>
      </c>
      <c r="Z88" s="3"/>
    </row>
    <row r="89" spans="1:26" ht="13.5">
      <c r="A89" s="14" t="s">
        <v>75</v>
      </c>
      <c r="B89" s="1" t="s">
        <v>228</v>
      </c>
      <c r="C89" s="1" t="s">
        <v>227</v>
      </c>
      <c r="D89" s="23">
        <f t="shared" si="15"/>
      </c>
      <c r="E89" s="48"/>
      <c r="F89" s="36">
        <f t="shared" si="16"/>
        <v>99999</v>
      </c>
      <c r="G89" s="20"/>
      <c r="H89" s="45">
        <f t="shared" si="17"/>
      </c>
      <c r="I89" s="36">
        <f t="shared" si="18"/>
        <v>99999</v>
      </c>
      <c r="J89" s="20">
        <v>15</v>
      </c>
      <c r="K89" s="45">
        <f t="shared" si="19"/>
        <v>1788.45</v>
      </c>
      <c r="L89" s="36">
        <f t="shared" si="20"/>
        <v>1788.45</v>
      </c>
      <c r="M89" s="20"/>
      <c r="N89" s="45">
        <f t="shared" si="21"/>
      </c>
      <c r="O89" s="36">
        <f t="shared" si="22"/>
        <v>99999</v>
      </c>
      <c r="P89" s="27">
        <f t="shared" si="23"/>
      </c>
      <c r="Q89" s="48"/>
      <c r="R89" s="36">
        <f t="shared" si="24"/>
        <v>99999</v>
      </c>
      <c r="S89" s="20"/>
      <c r="T89" s="45">
        <f t="shared" si="25"/>
      </c>
      <c r="U89" s="36">
        <f t="shared" si="26"/>
        <v>99999</v>
      </c>
      <c r="V89" s="20"/>
      <c r="W89" s="45">
        <f t="shared" si="27"/>
      </c>
      <c r="X89" s="36">
        <f t="shared" si="28"/>
        <v>99999</v>
      </c>
      <c r="Y89" s="53">
        <f t="shared" si="29"/>
        <v>1788.45</v>
      </c>
      <c r="Z89" s="3"/>
    </row>
    <row r="90" spans="1:26" ht="13.5">
      <c r="A90" s="14" t="s">
        <v>75</v>
      </c>
      <c r="B90" s="1" t="s">
        <v>229</v>
      </c>
      <c r="C90" s="1" t="s">
        <v>120</v>
      </c>
      <c r="D90" s="23">
        <f t="shared" si="15"/>
      </c>
      <c r="E90" s="48"/>
      <c r="F90" s="36">
        <f t="shared" si="16"/>
        <v>99999</v>
      </c>
      <c r="G90" s="20"/>
      <c r="H90" s="45">
        <f t="shared" si="17"/>
      </c>
      <c r="I90" s="36">
        <f t="shared" si="18"/>
        <v>99999</v>
      </c>
      <c r="J90" s="20">
        <v>15</v>
      </c>
      <c r="K90" s="45">
        <f t="shared" si="19"/>
        <v>1788.45</v>
      </c>
      <c r="L90" s="36">
        <f t="shared" si="20"/>
        <v>1788.45</v>
      </c>
      <c r="M90" s="20"/>
      <c r="N90" s="45">
        <f t="shared" si="21"/>
      </c>
      <c r="O90" s="36">
        <f t="shared" si="22"/>
        <v>99999</v>
      </c>
      <c r="P90" s="27">
        <f t="shared" si="23"/>
      </c>
      <c r="Q90" s="48"/>
      <c r="R90" s="36">
        <f t="shared" si="24"/>
        <v>99999</v>
      </c>
      <c r="S90" s="20"/>
      <c r="T90" s="45">
        <f t="shared" si="25"/>
      </c>
      <c r="U90" s="36">
        <f t="shared" si="26"/>
        <v>99999</v>
      </c>
      <c r="V90" s="20"/>
      <c r="W90" s="45">
        <f t="shared" si="27"/>
      </c>
      <c r="X90" s="36">
        <f t="shared" si="28"/>
        <v>99999</v>
      </c>
      <c r="Y90" s="53">
        <f t="shared" si="29"/>
        <v>1788.45</v>
      </c>
      <c r="Z90" s="3"/>
    </row>
    <row r="91" spans="1:26" ht="13.5">
      <c r="A91" s="14" t="s">
        <v>75</v>
      </c>
      <c r="B91" s="1" t="s">
        <v>230</v>
      </c>
      <c r="C91" s="1" t="s">
        <v>120</v>
      </c>
      <c r="D91" s="23">
        <f t="shared" si="15"/>
      </c>
      <c r="E91" s="48"/>
      <c r="F91" s="36">
        <f t="shared" si="16"/>
        <v>99999</v>
      </c>
      <c r="G91" s="20"/>
      <c r="H91" s="45">
        <f t="shared" si="17"/>
      </c>
      <c r="I91" s="36">
        <f t="shared" si="18"/>
        <v>99999</v>
      </c>
      <c r="J91" s="20">
        <v>15</v>
      </c>
      <c r="K91" s="45">
        <f t="shared" si="19"/>
        <v>1788.45</v>
      </c>
      <c r="L91" s="36">
        <f t="shared" si="20"/>
        <v>1788.45</v>
      </c>
      <c r="M91" s="20"/>
      <c r="N91" s="45">
        <f t="shared" si="21"/>
      </c>
      <c r="O91" s="36">
        <f t="shared" si="22"/>
        <v>99999</v>
      </c>
      <c r="P91" s="27">
        <f t="shared" si="23"/>
      </c>
      <c r="Q91" s="48"/>
      <c r="R91" s="36">
        <f t="shared" si="24"/>
        <v>99999</v>
      </c>
      <c r="S91" s="20"/>
      <c r="T91" s="45">
        <f t="shared" si="25"/>
      </c>
      <c r="U91" s="36">
        <f t="shared" si="26"/>
        <v>99999</v>
      </c>
      <c r="V91" s="20"/>
      <c r="W91" s="45">
        <f t="shared" si="27"/>
      </c>
      <c r="X91" s="36">
        <f t="shared" si="28"/>
        <v>99999</v>
      </c>
      <c r="Y91" s="53">
        <f t="shared" si="29"/>
        <v>1788.45</v>
      </c>
      <c r="Z91" s="3"/>
    </row>
    <row r="92" spans="1:26" ht="13.5">
      <c r="A92" s="14" t="s">
        <v>75</v>
      </c>
      <c r="B92" s="1" t="s">
        <v>231</v>
      </c>
      <c r="C92" s="1" t="s">
        <v>120</v>
      </c>
      <c r="D92" s="23">
        <f t="shared" si="15"/>
      </c>
      <c r="E92" s="48"/>
      <c r="F92" s="36">
        <f t="shared" si="16"/>
        <v>99999</v>
      </c>
      <c r="G92" s="20"/>
      <c r="H92" s="45">
        <f t="shared" si="17"/>
      </c>
      <c r="I92" s="36">
        <f t="shared" si="18"/>
        <v>99999</v>
      </c>
      <c r="J92" s="20">
        <v>15</v>
      </c>
      <c r="K92" s="45">
        <f t="shared" si="19"/>
        <v>1788.45</v>
      </c>
      <c r="L92" s="36">
        <f t="shared" si="20"/>
        <v>1788.45</v>
      </c>
      <c r="M92" s="20"/>
      <c r="N92" s="45">
        <f t="shared" si="21"/>
      </c>
      <c r="O92" s="36">
        <f t="shared" si="22"/>
        <v>99999</v>
      </c>
      <c r="P92" s="27">
        <f t="shared" si="23"/>
      </c>
      <c r="Q92" s="48"/>
      <c r="R92" s="36">
        <f t="shared" si="24"/>
        <v>99999</v>
      </c>
      <c r="S92" s="20"/>
      <c r="T92" s="45">
        <f t="shared" si="25"/>
      </c>
      <c r="U92" s="36">
        <f t="shared" si="26"/>
        <v>99999</v>
      </c>
      <c r="V92" s="20"/>
      <c r="W92" s="45">
        <f t="shared" si="27"/>
      </c>
      <c r="X92" s="36">
        <f t="shared" si="28"/>
        <v>99999</v>
      </c>
      <c r="Y92" s="53">
        <f t="shared" si="29"/>
        <v>1788.45</v>
      </c>
      <c r="Z92" s="3"/>
    </row>
    <row r="93" spans="1:26" ht="13.5">
      <c r="A93" s="14" t="s">
        <v>75</v>
      </c>
      <c r="B93" s="1" t="s">
        <v>232</v>
      </c>
      <c r="C93" s="1" t="s">
        <v>120</v>
      </c>
      <c r="D93" s="23">
        <f t="shared" si="15"/>
      </c>
      <c r="E93" s="48"/>
      <c r="F93" s="36">
        <f t="shared" si="16"/>
        <v>99999</v>
      </c>
      <c r="G93" s="20"/>
      <c r="H93" s="45">
        <f t="shared" si="17"/>
      </c>
      <c r="I93" s="36">
        <f t="shared" si="18"/>
        <v>99999</v>
      </c>
      <c r="J93" s="20">
        <v>15</v>
      </c>
      <c r="K93" s="45">
        <f t="shared" si="19"/>
        <v>1788.45</v>
      </c>
      <c r="L93" s="36">
        <f t="shared" si="20"/>
        <v>1788.45</v>
      </c>
      <c r="M93" s="20"/>
      <c r="N93" s="45">
        <f t="shared" si="21"/>
      </c>
      <c r="O93" s="36">
        <f t="shared" si="22"/>
        <v>99999</v>
      </c>
      <c r="P93" s="27">
        <f t="shared" si="23"/>
      </c>
      <c r="Q93" s="48"/>
      <c r="R93" s="36">
        <f t="shared" si="24"/>
        <v>99999</v>
      </c>
      <c r="S93" s="20"/>
      <c r="T93" s="45">
        <f t="shared" si="25"/>
      </c>
      <c r="U93" s="36">
        <f t="shared" si="26"/>
        <v>99999</v>
      </c>
      <c r="V93" s="20"/>
      <c r="W93" s="45">
        <f t="shared" si="27"/>
      </c>
      <c r="X93" s="36">
        <f t="shared" si="28"/>
        <v>99999</v>
      </c>
      <c r="Y93" s="53">
        <f t="shared" si="29"/>
        <v>1788.45</v>
      </c>
      <c r="Z93" s="3"/>
    </row>
    <row r="94" spans="1:26" ht="13.5">
      <c r="A94" s="14" t="s">
        <v>75</v>
      </c>
      <c r="B94" s="1" t="s">
        <v>234</v>
      </c>
      <c r="C94" s="1" t="s">
        <v>233</v>
      </c>
      <c r="D94" s="23">
        <f t="shared" si="15"/>
      </c>
      <c r="E94" s="48"/>
      <c r="F94" s="36">
        <f t="shared" si="16"/>
        <v>99999</v>
      </c>
      <c r="G94" s="20"/>
      <c r="H94" s="45">
        <f t="shared" si="17"/>
      </c>
      <c r="I94" s="36">
        <f t="shared" si="18"/>
        <v>99999</v>
      </c>
      <c r="J94" s="20">
        <v>15</v>
      </c>
      <c r="K94" s="45">
        <f t="shared" si="19"/>
        <v>1788.45</v>
      </c>
      <c r="L94" s="36">
        <f t="shared" si="20"/>
        <v>1788.45</v>
      </c>
      <c r="M94" s="20"/>
      <c r="N94" s="45">
        <f t="shared" si="21"/>
      </c>
      <c r="O94" s="36">
        <f t="shared" si="22"/>
        <v>99999</v>
      </c>
      <c r="P94" s="27">
        <f t="shared" si="23"/>
      </c>
      <c r="Q94" s="48"/>
      <c r="R94" s="36">
        <f t="shared" si="24"/>
        <v>99999</v>
      </c>
      <c r="S94" s="20"/>
      <c r="T94" s="45">
        <f t="shared" si="25"/>
      </c>
      <c r="U94" s="36">
        <f t="shared" si="26"/>
        <v>99999</v>
      </c>
      <c r="V94" s="20"/>
      <c r="W94" s="45">
        <f t="shared" si="27"/>
      </c>
      <c r="X94" s="36">
        <f t="shared" si="28"/>
        <v>99999</v>
      </c>
      <c r="Y94" s="53">
        <f t="shared" si="29"/>
        <v>1788.45</v>
      </c>
      <c r="Z94" s="3"/>
    </row>
    <row r="95" spans="1:26" ht="13.5">
      <c r="A95" s="14" t="s">
        <v>75</v>
      </c>
      <c r="B95" s="1" t="s">
        <v>235</v>
      </c>
      <c r="C95" s="1" t="s">
        <v>121</v>
      </c>
      <c r="D95" s="23">
        <f t="shared" si="15"/>
      </c>
      <c r="E95" s="48"/>
      <c r="F95" s="36">
        <f t="shared" si="16"/>
        <v>99999</v>
      </c>
      <c r="G95" s="20"/>
      <c r="H95" s="45">
        <f t="shared" si="17"/>
      </c>
      <c r="I95" s="36">
        <f t="shared" si="18"/>
        <v>99999</v>
      </c>
      <c r="J95" s="20">
        <v>15</v>
      </c>
      <c r="K95" s="45">
        <f t="shared" si="19"/>
        <v>1788.45</v>
      </c>
      <c r="L95" s="36">
        <f t="shared" si="20"/>
        <v>1788.45</v>
      </c>
      <c r="M95" s="20"/>
      <c r="N95" s="45">
        <f t="shared" si="21"/>
      </c>
      <c r="O95" s="36">
        <f t="shared" si="22"/>
        <v>99999</v>
      </c>
      <c r="P95" s="27">
        <f t="shared" si="23"/>
      </c>
      <c r="Q95" s="48"/>
      <c r="R95" s="36">
        <f t="shared" si="24"/>
        <v>99999</v>
      </c>
      <c r="S95" s="20"/>
      <c r="T95" s="45">
        <f t="shared" si="25"/>
      </c>
      <c r="U95" s="36">
        <f t="shared" si="26"/>
        <v>99999</v>
      </c>
      <c r="V95" s="20"/>
      <c r="W95" s="45">
        <f t="shared" si="27"/>
      </c>
      <c r="X95" s="36">
        <f t="shared" si="28"/>
        <v>99999</v>
      </c>
      <c r="Y95" s="53">
        <f t="shared" si="29"/>
        <v>1788.45</v>
      </c>
      <c r="Z95" s="3"/>
    </row>
    <row r="96" spans="1:26" ht="13.5">
      <c r="A96" s="14" t="s">
        <v>75</v>
      </c>
      <c r="B96" s="1" t="s">
        <v>236</v>
      </c>
      <c r="C96" s="1" t="s">
        <v>121</v>
      </c>
      <c r="D96" s="23">
        <f t="shared" si="15"/>
      </c>
      <c r="E96" s="48"/>
      <c r="F96" s="36">
        <f t="shared" si="16"/>
        <v>99999</v>
      </c>
      <c r="G96" s="20"/>
      <c r="H96" s="45">
        <f t="shared" si="17"/>
      </c>
      <c r="I96" s="36">
        <f t="shared" si="18"/>
        <v>99999</v>
      </c>
      <c r="J96" s="20">
        <v>15</v>
      </c>
      <c r="K96" s="45">
        <f t="shared" si="19"/>
        <v>1788.45</v>
      </c>
      <c r="L96" s="36">
        <f t="shared" si="20"/>
        <v>1788.45</v>
      </c>
      <c r="M96" s="20"/>
      <c r="N96" s="45">
        <f t="shared" si="21"/>
      </c>
      <c r="O96" s="36">
        <f t="shared" si="22"/>
        <v>99999</v>
      </c>
      <c r="P96" s="27">
        <f t="shared" si="23"/>
      </c>
      <c r="Q96" s="48"/>
      <c r="R96" s="36">
        <f t="shared" si="24"/>
        <v>99999</v>
      </c>
      <c r="S96" s="20"/>
      <c r="T96" s="45">
        <f t="shared" si="25"/>
      </c>
      <c r="U96" s="36">
        <f t="shared" si="26"/>
        <v>99999</v>
      </c>
      <c r="V96" s="20"/>
      <c r="W96" s="45">
        <f t="shared" si="27"/>
      </c>
      <c r="X96" s="36">
        <f t="shared" si="28"/>
        <v>99999</v>
      </c>
      <c r="Y96" s="53">
        <f t="shared" si="29"/>
        <v>1788.45</v>
      </c>
      <c r="Z96" s="3"/>
    </row>
    <row r="97" spans="1:26" ht="13.5">
      <c r="A97" s="14" t="s">
        <v>75</v>
      </c>
      <c r="B97" s="1" t="s">
        <v>238</v>
      </c>
      <c r="C97" s="1" t="s">
        <v>237</v>
      </c>
      <c r="D97" s="23">
        <f t="shared" si="15"/>
      </c>
      <c r="E97" s="48"/>
      <c r="F97" s="36">
        <f t="shared" si="16"/>
        <v>99999</v>
      </c>
      <c r="G97" s="20"/>
      <c r="H97" s="45">
        <f t="shared" si="17"/>
      </c>
      <c r="I97" s="36">
        <f t="shared" si="18"/>
        <v>99999</v>
      </c>
      <c r="J97" s="20">
        <v>15</v>
      </c>
      <c r="K97" s="45">
        <f t="shared" si="19"/>
        <v>1788.45</v>
      </c>
      <c r="L97" s="36">
        <f t="shared" si="20"/>
        <v>1788.45</v>
      </c>
      <c r="M97" s="20"/>
      <c r="N97" s="45">
        <f t="shared" si="21"/>
      </c>
      <c r="O97" s="36">
        <f t="shared" si="22"/>
        <v>99999</v>
      </c>
      <c r="P97" s="27">
        <f t="shared" si="23"/>
      </c>
      <c r="Q97" s="48"/>
      <c r="R97" s="36">
        <f t="shared" si="24"/>
        <v>99999</v>
      </c>
      <c r="S97" s="20"/>
      <c r="T97" s="45">
        <f t="shared" si="25"/>
      </c>
      <c r="U97" s="36">
        <f t="shared" si="26"/>
        <v>99999</v>
      </c>
      <c r="V97" s="20"/>
      <c r="W97" s="45">
        <f t="shared" si="27"/>
      </c>
      <c r="X97" s="36">
        <f t="shared" si="28"/>
        <v>99999</v>
      </c>
      <c r="Y97" s="53">
        <f t="shared" si="29"/>
        <v>1788.45</v>
      </c>
      <c r="Z97" s="3"/>
    </row>
    <row r="98" spans="1:26" ht="13.5">
      <c r="A98" s="14" t="s">
        <v>75</v>
      </c>
      <c r="B98" s="1" t="s">
        <v>95</v>
      </c>
      <c r="C98" s="1" t="s">
        <v>96</v>
      </c>
      <c r="D98" s="23">
        <f t="shared" si="15"/>
      </c>
      <c r="E98" s="48"/>
      <c r="F98" s="36">
        <f t="shared" si="16"/>
        <v>99999</v>
      </c>
      <c r="G98" s="20"/>
      <c r="H98" s="45">
        <f t="shared" si="17"/>
      </c>
      <c r="I98" s="36">
        <f t="shared" si="18"/>
        <v>99999</v>
      </c>
      <c r="J98" s="20"/>
      <c r="K98" s="45">
        <f t="shared" si="19"/>
      </c>
      <c r="L98" s="36">
        <f t="shared" si="20"/>
        <v>99999</v>
      </c>
      <c r="M98" s="20"/>
      <c r="N98" s="45">
        <f t="shared" si="21"/>
      </c>
      <c r="O98" s="36">
        <f t="shared" si="22"/>
        <v>99999</v>
      </c>
      <c r="P98" s="27">
        <f t="shared" si="23"/>
        <v>63.415247840308645</v>
      </c>
      <c r="Q98" s="48">
        <v>7561</v>
      </c>
      <c r="R98" s="36">
        <f t="shared" si="24"/>
        <v>7561</v>
      </c>
      <c r="S98" s="20">
        <v>3.69</v>
      </c>
      <c r="T98" s="45">
        <f t="shared" si="25"/>
        <v>439.9587</v>
      </c>
      <c r="U98" s="36">
        <f t="shared" si="26"/>
        <v>439.9587</v>
      </c>
      <c r="V98" s="20"/>
      <c r="W98" s="45">
        <f t="shared" si="27"/>
      </c>
      <c r="X98" s="36">
        <f t="shared" si="28"/>
        <v>99999</v>
      </c>
      <c r="Y98" s="53">
        <f t="shared" si="29"/>
        <v>439.9587</v>
      </c>
      <c r="Z98" s="3"/>
    </row>
    <row r="99" spans="1:26" ht="13.5">
      <c r="A99" s="14" t="s">
        <v>75</v>
      </c>
      <c r="B99" s="1" t="s">
        <v>240</v>
      </c>
      <c r="C99" s="1" t="s">
        <v>239</v>
      </c>
      <c r="D99" s="23">
        <f t="shared" si="15"/>
      </c>
      <c r="E99" s="48"/>
      <c r="F99" s="36">
        <f t="shared" si="16"/>
        <v>99999</v>
      </c>
      <c r="G99" s="20"/>
      <c r="H99" s="45">
        <f t="shared" si="17"/>
      </c>
      <c r="I99" s="36">
        <f t="shared" si="18"/>
        <v>99999</v>
      </c>
      <c r="J99" s="20">
        <v>15</v>
      </c>
      <c r="K99" s="45">
        <f t="shared" si="19"/>
        <v>1788.45</v>
      </c>
      <c r="L99" s="36">
        <f t="shared" si="20"/>
        <v>1788.45</v>
      </c>
      <c r="M99" s="20"/>
      <c r="N99" s="45">
        <f t="shared" si="21"/>
      </c>
      <c r="O99" s="36">
        <f t="shared" si="22"/>
        <v>99999</v>
      </c>
      <c r="P99" s="27">
        <f t="shared" si="23"/>
      </c>
      <c r="Q99" s="48"/>
      <c r="R99" s="36">
        <f t="shared" si="24"/>
        <v>99999</v>
      </c>
      <c r="S99" s="20"/>
      <c r="T99" s="45">
        <f t="shared" si="25"/>
      </c>
      <c r="U99" s="36">
        <f t="shared" si="26"/>
        <v>99999</v>
      </c>
      <c r="V99" s="20"/>
      <c r="W99" s="45">
        <f t="shared" si="27"/>
      </c>
      <c r="X99" s="36">
        <f t="shared" si="28"/>
        <v>99999</v>
      </c>
      <c r="Y99" s="53">
        <f t="shared" si="29"/>
        <v>1788.45</v>
      </c>
      <c r="Z99" s="3"/>
    </row>
    <row r="100" spans="1:26" ht="13.5">
      <c r="A100" s="14" t="s">
        <v>75</v>
      </c>
      <c r="B100" s="1" t="s">
        <v>241</v>
      </c>
      <c r="C100" s="1" t="s">
        <v>122</v>
      </c>
      <c r="D100" s="23">
        <f t="shared" si="15"/>
      </c>
      <c r="E100" s="48"/>
      <c r="F100" s="36">
        <f t="shared" si="16"/>
        <v>99999</v>
      </c>
      <c r="G100" s="20"/>
      <c r="H100" s="45">
        <f t="shared" si="17"/>
      </c>
      <c r="I100" s="36">
        <f t="shared" si="18"/>
        <v>99999</v>
      </c>
      <c r="J100" s="20">
        <v>15</v>
      </c>
      <c r="K100" s="45">
        <f t="shared" si="19"/>
        <v>1788.45</v>
      </c>
      <c r="L100" s="36">
        <f t="shared" si="20"/>
        <v>1788.45</v>
      </c>
      <c r="M100" s="20"/>
      <c r="N100" s="45">
        <f t="shared" si="21"/>
      </c>
      <c r="O100" s="36">
        <f t="shared" si="22"/>
        <v>99999</v>
      </c>
      <c r="P100" s="27">
        <f t="shared" si="23"/>
      </c>
      <c r="Q100" s="48"/>
      <c r="R100" s="36">
        <f t="shared" si="24"/>
        <v>99999</v>
      </c>
      <c r="S100" s="20"/>
      <c r="T100" s="45">
        <f t="shared" si="25"/>
      </c>
      <c r="U100" s="36">
        <f t="shared" si="26"/>
        <v>99999</v>
      </c>
      <c r="V100" s="20"/>
      <c r="W100" s="45">
        <f t="shared" si="27"/>
      </c>
      <c r="X100" s="36">
        <f t="shared" si="28"/>
        <v>99999</v>
      </c>
      <c r="Y100" s="53">
        <f t="shared" si="29"/>
        <v>1788.45</v>
      </c>
      <c r="Z100" s="3"/>
    </row>
    <row r="101" spans="1:26" ht="13.5">
      <c r="A101" s="14" t="s">
        <v>75</v>
      </c>
      <c r="B101" s="1" t="s">
        <v>242</v>
      </c>
      <c r="C101" s="1" t="s">
        <v>123</v>
      </c>
      <c r="D101" s="23">
        <f t="shared" si="15"/>
      </c>
      <c r="E101" s="48"/>
      <c r="F101" s="36">
        <f t="shared" si="16"/>
        <v>99999</v>
      </c>
      <c r="G101" s="20"/>
      <c r="H101" s="45">
        <f t="shared" si="17"/>
      </c>
      <c r="I101" s="36">
        <f t="shared" si="18"/>
        <v>99999</v>
      </c>
      <c r="J101" s="20">
        <v>15</v>
      </c>
      <c r="K101" s="45">
        <f t="shared" si="19"/>
        <v>1788.45</v>
      </c>
      <c r="L101" s="36">
        <f t="shared" si="20"/>
        <v>1788.45</v>
      </c>
      <c r="M101" s="20"/>
      <c r="N101" s="45">
        <f t="shared" si="21"/>
      </c>
      <c r="O101" s="36">
        <f t="shared" si="22"/>
        <v>99999</v>
      </c>
      <c r="P101" s="27">
        <f t="shared" si="23"/>
      </c>
      <c r="Q101" s="48"/>
      <c r="R101" s="36">
        <f t="shared" si="24"/>
        <v>99999</v>
      </c>
      <c r="S101" s="20"/>
      <c r="T101" s="45">
        <f t="shared" si="25"/>
      </c>
      <c r="U101" s="36">
        <f t="shared" si="26"/>
        <v>99999</v>
      </c>
      <c r="V101" s="20"/>
      <c r="W101" s="45">
        <f t="shared" si="27"/>
      </c>
      <c r="X101" s="36">
        <f t="shared" si="28"/>
        <v>99999</v>
      </c>
      <c r="Y101" s="53">
        <f t="shared" si="29"/>
        <v>1788.45</v>
      </c>
      <c r="Z101" s="3"/>
    </row>
    <row r="102" spans="1:26" ht="13.5">
      <c r="A102" s="14" t="s">
        <v>75</v>
      </c>
      <c r="B102" s="1" t="s">
        <v>243</v>
      </c>
      <c r="C102" s="1" t="s">
        <v>123</v>
      </c>
      <c r="D102" s="23">
        <f t="shared" si="15"/>
      </c>
      <c r="E102" s="48"/>
      <c r="F102" s="36">
        <f t="shared" si="16"/>
        <v>99999</v>
      </c>
      <c r="G102" s="20"/>
      <c r="H102" s="45">
        <f t="shared" si="17"/>
      </c>
      <c r="I102" s="36">
        <f t="shared" si="18"/>
        <v>99999</v>
      </c>
      <c r="J102" s="20">
        <v>15</v>
      </c>
      <c r="K102" s="45">
        <f t="shared" si="19"/>
        <v>1788.45</v>
      </c>
      <c r="L102" s="36">
        <f t="shared" si="20"/>
        <v>1788.45</v>
      </c>
      <c r="M102" s="20"/>
      <c r="N102" s="45">
        <f t="shared" si="21"/>
      </c>
      <c r="O102" s="36">
        <f t="shared" si="22"/>
        <v>99999</v>
      </c>
      <c r="P102" s="27">
        <f t="shared" si="23"/>
      </c>
      <c r="Q102" s="48"/>
      <c r="R102" s="36">
        <f t="shared" si="24"/>
        <v>99999</v>
      </c>
      <c r="S102" s="20"/>
      <c r="T102" s="45">
        <f t="shared" si="25"/>
      </c>
      <c r="U102" s="36">
        <f t="shared" si="26"/>
        <v>99999</v>
      </c>
      <c r="V102" s="20"/>
      <c r="W102" s="45">
        <f t="shared" si="27"/>
      </c>
      <c r="X102" s="36">
        <f t="shared" si="28"/>
        <v>99999</v>
      </c>
      <c r="Y102" s="53">
        <f t="shared" si="29"/>
        <v>1788.45</v>
      </c>
      <c r="Z102" s="3"/>
    </row>
    <row r="103" spans="1:26" ht="13.5">
      <c r="A103" s="14" t="s">
        <v>75</v>
      </c>
      <c r="B103" s="1" t="s">
        <v>244</v>
      </c>
      <c r="C103" s="1" t="s">
        <v>123</v>
      </c>
      <c r="D103" s="23">
        <f t="shared" si="15"/>
      </c>
      <c r="E103" s="48"/>
      <c r="F103" s="36">
        <f t="shared" si="16"/>
        <v>99999</v>
      </c>
      <c r="G103" s="20"/>
      <c r="H103" s="45">
        <f t="shared" si="17"/>
      </c>
      <c r="I103" s="36">
        <f t="shared" si="18"/>
        <v>99999</v>
      </c>
      <c r="J103" s="20">
        <v>15</v>
      </c>
      <c r="K103" s="45">
        <f t="shared" si="19"/>
        <v>1788.45</v>
      </c>
      <c r="L103" s="36">
        <f t="shared" si="20"/>
        <v>1788.45</v>
      </c>
      <c r="M103" s="20"/>
      <c r="N103" s="45">
        <f t="shared" si="21"/>
      </c>
      <c r="O103" s="36">
        <f t="shared" si="22"/>
        <v>99999</v>
      </c>
      <c r="P103" s="27">
        <f t="shared" si="23"/>
      </c>
      <c r="Q103" s="48"/>
      <c r="R103" s="36">
        <f t="shared" si="24"/>
        <v>99999</v>
      </c>
      <c r="S103" s="20"/>
      <c r="T103" s="45">
        <f t="shared" si="25"/>
      </c>
      <c r="U103" s="36">
        <f t="shared" si="26"/>
        <v>99999</v>
      </c>
      <c r="V103" s="20"/>
      <c r="W103" s="45">
        <f t="shared" si="27"/>
      </c>
      <c r="X103" s="36">
        <f t="shared" si="28"/>
        <v>99999</v>
      </c>
      <c r="Y103" s="53">
        <f t="shared" si="29"/>
        <v>1788.45</v>
      </c>
      <c r="Z103" s="3"/>
    </row>
    <row r="104" spans="1:26" ht="13.5">
      <c r="A104" s="14" t="s">
        <v>75</v>
      </c>
      <c r="B104" s="1" t="s">
        <v>245</v>
      </c>
      <c r="C104" s="1" t="s">
        <v>123</v>
      </c>
      <c r="D104" s="23">
        <f t="shared" si="15"/>
      </c>
      <c r="E104" s="48"/>
      <c r="F104" s="36">
        <f t="shared" si="16"/>
        <v>99999</v>
      </c>
      <c r="G104" s="20"/>
      <c r="H104" s="45">
        <f t="shared" si="17"/>
      </c>
      <c r="I104" s="36">
        <f t="shared" si="18"/>
        <v>99999</v>
      </c>
      <c r="J104" s="20">
        <v>15</v>
      </c>
      <c r="K104" s="45">
        <f t="shared" si="19"/>
        <v>1788.45</v>
      </c>
      <c r="L104" s="36">
        <f t="shared" si="20"/>
        <v>1788.45</v>
      </c>
      <c r="M104" s="20"/>
      <c r="N104" s="45">
        <f t="shared" si="21"/>
      </c>
      <c r="O104" s="36">
        <f t="shared" si="22"/>
        <v>99999</v>
      </c>
      <c r="P104" s="27">
        <f t="shared" si="23"/>
      </c>
      <c r="Q104" s="48"/>
      <c r="R104" s="36">
        <f t="shared" si="24"/>
        <v>99999</v>
      </c>
      <c r="S104" s="20"/>
      <c r="T104" s="45">
        <f t="shared" si="25"/>
      </c>
      <c r="U104" s="36">
        <f t="shared" si="26"/>
        <v>99999</v>
      </c>
      <c r="V104" s="20"/>
      <c r="W104" s="45">
        <f t="shared" si="27"/>
      </c>
      <c r="X104" s="36">
        <f t="shared" si="28"/>
        <v>99999</v>
      </c>
      <c r="Y104" s="53">
        <f t="shared" si="29"/>
        <v>1788.45</v>
      </c>
      <c r="Z104" s="3"/>
    </row>
    <row r="105" spans="1:26" ht="13.5">
      <c r="A105" s="14" t="s">
        <v>75</v>
      </c>
      <c r="B105" s="1" t="s">
        <v>246</v>
      </c>
      <c r="C105" s="1" t="s">
        <v>123</v>
      </c>
      <c r="D105" s="23">
        <f t="shared" si="15"/>
      </c>
      <c r="E105" s="48"/>
      <c r="F105" s="36">
        <f t="shared" si="16"/>
        <v>99999</v>
      </c>
      <c r="G105" s="20"/>
      <c r="H105" s="45">
        <f t="shared" si="17"/>
      </c>
      <c r="I105" s="36">
        <f t="shared" si="18"/>
        <v>99999</v>
      </c>
      <c r="J105" s="20">
        <v>15</v>
      </c>
      <c r="K105" s="45">
        <f t="shared" si="19"/>
        <v>1788.45</v>
      </c>
      <c r="L105" s="36">
        <f t="shared" si="20"/>
        <v>1788.45</v>
      </c>
      <c r="M105" s="20"/>
      <c r="N105" s="45">
        <f t="shared" si="21"/>
      </c>
      <c r="O105" s="36">
        <f t="shared" si="22"/>
        <v>99999</v>
      </c>
      <c r="P105" s="27">
        <f t="shared" si="23"/>
      </c>
      <c r="Q105" s="48"/>
      <c r="R105" s="36">
        <f t="shared" si="24"/>
        <v>99999</v>
      </c>
      <c r="S105" s="20"/>
      <c r="T105" s="45">
        <f t="shared" si="25"/>
      </c>
      <c r="U105" s="36">
        <f t="shared" si="26"/>
        <v>99999</v>
      </c>
      <c r="V105" s="20"/>
      <c r="W105" s="45">
        <f t="shared" si="27"/>
      </c>
      <c r="X105" s="36">
        <f t="shared" si="28"/>
        <v>99999</v>
      </c>
      <c r="Y105" s="53">
        <f t="shared" si="29"/>
        <v>1788.45</v>
      </c>
      <c r="Z105" s="3"/>
    </row>
    <row r="106" spans="1:26" ht="13.5">
      <c r="A106" s="14" t="s">
        <v>75</v>
      </c>
      <c r="B106" s="1" t="s">
        <v>248</v>
      </c>
      <c r="C106" s="1" t="s">
        <v>247</v>
      </c>
      <c r="D106" s="23">
        <f t="shared" si="15"/>
      </c>
      <c r="E106" s="48"/>
      <c r="F106" s="36">
        <f t="shared" si="16"/>
        <v>99999</v>
      </c>
      <c r="G106" s="20"/>
      <c r="H106" s="45">
        <f t="shared" si="17"/>
      </c>
      <c r="I106" s="36">
        <f t="shared" si="18"/>
        <v>99999</v>
      </c>
      <c r="J106" s="20">
        <v>15</v>
      </c>
      <c r="K106" s="45">
        <f t="shared" si="19"/>
        <v>1788.45</v>
      </c>
      <c r="L106" s="36">
        <f t="shared" si="20"/>
        <v>1788.45</v>
      </c>
      <c r="M106" s="20"/>
      <c r="N106" s="45">
        <f t="shared" si="21"/>
      </c>
      <c r="O106" s="36">
        <f t="shared" si="22"/>
        <v>99999</v>
      </c>
      <c r="P106" s="27">
        <f t="shared" si="23"/>
      </c>
      <c r="Q106" s="48"/>
      <c r="R106" s="36">
        <f t="shared" si="24"/>
        <v>99999</v>
      </c>
      <c r="S106" s="20"/>
      <c r="T106" s="45">
        <f t="shared" si="25"/>
      </c>
      <c r="U106" s="36">
        <f t="shared" si="26"/>
        <v>99999</v>
      </c>
      <c r="V106" s="20"/>
      <c r="W106" s="45">
        <f t="shared" si="27"/>
      </c>
      <c r="X106" s="36">
        <f t="shared" si="28"/>
        <v>99999</v>
      </c>
      <c r="Y106" s="53">
        <f t="shared" si="29"/>
        <v>1788.45</v>
      </c>
      <c r="Z106" s="3"/>
    </row>
    <row r="107" spans="1:26" ht="13.5">
      <c r="A107" s="14" t="s">
        <v>75</v>
      </c>
      <c r="B107" s="1" t="s">
        <v>249</v>
      </c>
      <c r="C107" s="1" t="s">
        <v>250</v>
      </c>
      <c r="D107" s="23">
        <f t="shared" si="15"/>
      </c>
      <c r="E107" s="48"/>
      <c r="F107" s="36">
        <f t="shared" si="16"/>
        <v>99999</v>
      </c>
      <c r="G107" s="20"/>
      <c r="H107" s="45">
        <f t="shared" si="17"/>
      </c>
      <c r="I107" s="36">
        <f t="shared" si="18"/>
        <v>99999</v>
      </c>
      <c r="J107" s="20">
        <v>15</v>
      </c>
      <c r="K107" s="45">
        <f t="shared" si="19"/>
        <v>1788.45</v>
      </c>
      <c r="L107" s="36">
        <f t="shared" si="20"/>
        <v>1788.45</v>
      </c>
      <c r="M107" s="20"/>
      <c r="N107" s="45">
        <f t="shared" si="21"/>
      </c>
      <c r="O107" s="36">
        <f t="shared" si="22"/>
        <v>99999</v>
      </c>
      <c r="P107" s="27">
        <f t="shared" si="23"/>
      </c>
      <c r="Q107" s="48"/>
      <c r="R107" s="36">
        <f t="shared" si="24"/>
        <v>99999</v>
      </c>
      <c r="S107" s="20"/>
      <c r="T107" s="45">
        <f t="shared" si="25"/>
      </c>
      <c r="U107" s="36">
        <f t="shared" si="26"/>
        <v>99999</v>
      </c>
      <c r="V107" s="20"/>
      <c r="W107" s="45">
        <f t="shared" si="27"/>
      </c>
      <c r="X107" s="36">
        <f t="shared" si="28"/>
        <v>99999</v>
      </c>
      <c r="Y107" s="53">
        <f t="shared" si="29"/>
        <v>1788.45</v>
      </c>
      <c r="Z107" s="3"/>
    </row>
    <row r="108" spans="1:26" ht="13.5">
      <c r="A108" s="14" t="s">
        <v>75</v>
      </c>
      <c r="B108" s="1" t="s">
        <v>251</v>
      </c>
      <c r="C108" s="1" t="s">
        <v>124</v>
      </c>
      <c r="D108" s="23">
        <f t="shared" si="15"/>
      </c>
      <c r="E108" s="48"/>
      <c r="F108" s="36">
        <f t="shared" si="16"/>
        <v>99999</v>
      </c>
      <c r="G108" s="20"/>
      <c r="H108" s="45">
        <f t="shared" si="17"/>
      </c>
      <c r="I108" s="36">
        <f t="shared" si="18"/>
        <v>99999</v>
      </c>
      <c r="J108" s="20">
        <v>15</v>
      </c>
      <c r="K108" s="45">
        <f t="shared" si="19"/>
        <v>1788.45</v>
      </c>
      <c r="L108" s="36">
        <f t="shared" si="20"/>
        <v>1788.45</v>
      </c>
      <c r="M108" s="20"/>
      <c r="N108" s="45">
        <f t="shared" si="21"/>
      </c>
      <c r="O108" s="36">
        <f t="shared" si="22"/>
        <v>99999</v>
      </c>
      <c r="P108" s="27">
        <f t="shared" si="23"/>
      </c>
      <c r="Q108" s="48"/>
      <c r="R108" s="36">
        <f t="shared" si="24"/>
        <v>99999</v>
      </c>
      <c r="S108" s="20"/>
      <c r="T108" s="45">
        <f t="shared" si="25"/>
      </c>
      <c r="U108" s="36">
        <f t="shared" si="26"/>
        <v>99999</v>
      </c>
      <c r="V108" s="20"/>
      <c r="W108" s="45">
        <f t="shared" si="27"/>
      </c>
      <c r="X108" s="36">
        <f t="shared" si="28"/>
        <v>99999</v>
      </c>
      <c r="Y108" s="53">
        <f t="shared" si="29"/>
        <v>1788.45</v>
      </c>
      <c r="Z108" s="3"/>
    </row>
    <row r="109" spans="1:26" ht="13.5">
      <c r="A109" s="14" t="s">
        <v>75</v>
      </c>
      <c r="B109" s="1" t="s">
        <v>252</v>
      </c>
      <c r="C109" s="1" t="s">
        <v>125</v>
      </c>
      <c r="D109" s="23">
        <f t="shared" si="15"/>
        <v>19.399479996645137</v>
      </c>
      <c r="E109" s="48">
        <v>2313</v>
      </c>
      <c r="F109" s="36">
        <f t="shared" si="16"/>
        <v>2313</v>
      </c>
      <c r="G109" s="20"/>
      <c r="H109" s="45">
        <f t="shared" si="17"/>
      </c>
      <c r="I109" s="36">
        <f t="shared" si="18"/>
        <v>99999</v>
      </c>
      <c r="J109" s="20">
        <v>15</v>
      </c>
      <c r="K109" s="45">
        <f t="shared" si="19"/>
        <v>1788.45</v>
      </c>
      <c r="L109" s="36">
        <f t="shared" si="20"/>
        <v>1788.45</v>
      </c>
      <c r="M109" s="20">
        <v>14.95</v>
      </c>
      <c r="N109" s="45">
        <f t="shared" si="21"/>
        <v>1782.4885</v>
      </c>
      <c r="O109" s="36">
        <f t="shared" si="22"/>
        <v>1782.4885</v>
      </c>
      <c r="P109" s="27">
        <f t="shared" si="23"/>
        <v>13.100729682126982</v>
      </c>
      <c r="Q109" s="48">
        <v>1562</v>
      </c>
      <c r="R109" s="36">
        <f t="shared" si="24"/>
        <v>1562</v>
      </c>
      <c r="S109" s="20"/>
      <c r="T109" s="45">
        <f t="shared" si="25"/>
      </c>
      <c r="U109" s="36">
        <f t="shared" si="26"/>
        <v>99999</v>
      </c>
      <c r="V109" s="20"/>
      <c r="W109" s="45">
        <f t="shared" si="27"/>
      </c>
      <c r="X109" s="36">
        <f t="shared" si="28"/>
        <v>99999</v>
      </c>
      <c r="Y109" s="53">
        <f t="shared" si="29"/>
        <v>1562</v>
      </c>
      <c r="Z109" s="3"/>
    </row>
    <row r="110" spans="1:26" ht="13.5">
      <c r="A110" s="14" t="s">
        <v>75</v>
      </c>
      <c r="B110" s="1" t="s">
        <v>253</v>
      </c>
      <c r="C110" s="1" t="s">
        <v>126</v>
      </c>
      <c r="D110" s="23">
        <f t="shared" si="15"/>
      </c>
      <c r="E110" s="48"/>
      <c r="F110" s="36">
        <f t="shared" si="16"/>
        <v>99999</v>
      </c>
      <c r="G110" s="20"/>
      <c r="H110" s="45">
        <f t="shared" si="17"/>
      </c>
      <c r="I110" s="36">
        <f t="shared" si="18"/>
        <v>99999</v>
      </c>
      <c r="J110" s="20">
        <v>15</v>
      </c>
      <c r="K110" s="45">
        <f t="shared" si="19"/>
        <v>1788.45</v>
      </c>
      <c r="L110" s="36">
        <f t="shared" si="20"/>
        <v>1788.45</v>
      </c>
      <c r="M110" s="20"/>
      <c r="N110" s="45">
        <f t="shared" si="21"/>
      </c>
      <c r="O110" s="36">
        <f t="shared" si="22"/>
        <v>99999</v>
      </c>
      <c r="P110" s="27">
        <f t="shared" si="23"/>
      </c>
      <c r="Q110" s="48"/>
      <c r="R110" s="36">
        <f t="shared" si="24"/>
        <v>99999</v>
      </c>
      <c r="S110" s="20"/>
      <c r="T110" s="45">
        <f t="shared" si="25"/>
      </c>
      <c r="U110" s="36">
        <f t="shared" si="26"/>
        <v>99999</v>
      </c>
      <c r="V110" s="20"/>
      <c r="W110" s="45">
        <f t="shared" si="27"/>
      </c>
      <c r="X110" s="36">
        <f t="shared" si="28"/>
        <v>99999</v>
      </c>
      <c r="Y110" s="53">
        <f t="shared" si="29"/>
        <v>1788.45</v>
      </c>
      <c r="Z110" s="3"/>
    </row>
    <row r="111" spans="1:26" ht="13.5">
      <c r="A111" s="14" t="s">
        <v>75</v>
      </c>
      <c r="B111" s="1" t="s">
        <v>254</v>
      </c>
      <c r="C111" s="1" t="s">
        <v>127</v>
      </c>
      <c r="D111" s="23">
        <f t="shared" si="15"/>
      </c>
      <c r="E111" s="48"/>
      <c r="F111" s="36">
        <f t="shared" si="16"/>
        <v>99999</v>
      </c>
      <c r="G111" s="20"/>
      <c r="H111" s="45">
        <f t="shared" si="17"/>
      </c>
      <c r="I111" s="36">
        <f t="shared" si="18"/>
        <v>99999</v>
      </c>
      <c r="J111" s="20">
        <v>15</v>
      </c>
      <c r="K111" s="45">
        <f t="shared" si="19"/>
        <v>1788.45</v>
      </c>
      <c r="L111" s="36">
        <f t="shared" si="20"/>
        <v>1788.45</v>
      </c>
      <c r="M111" s="20"/>
      <c r="N111" s="45">
        <f t="shared" si="21"/>
      </c>
      <c r="O111" s="36">
        <f t="shared" si="22"/>
        <v>99999</v>
      </c>
      <c r="P111" s="27">
        <f t="shared" si="23"/>
      </c>
      <c r="Q111" s="48"/>
      <c r="R111" s="36">
        <f t="shared" si="24"/>
        <v>99999</v>
      </c>
      <c r="S111" s="20"/>
      <c r="T111" s="45">
        <f t="shared" si="25"/>
      </c>
      <c r="U111" s="36">
        <f t="shared" si="26"/>
        <v>99999</v>
      </c>
      <c r="V111" s="20"/>
      <c r="W111" s="45">
        <f t="shared" si="27"/>
      </c>
      <c r="X111" s="36">
        <f t="shared" si="28"/>
        <v>99999</v>
      </c>
      <c r="Y111" s="53">
        <f t="shared" si="29"/>
        <v>1788.45</v>
      </c>
      <c r="Z111" s="3"/>
    </row>
    <row r="112" spans="1:26" ht="13.5">
      <c r="A112" s="14" t="s">
        <v>75</v>
      </c>
      <c r="B112" s="1" t="s">
        <v>255</v>
      </c>
      <c r="C112" s="1" t="s">
        <v>127</v>
      </c>
      <c r="D112" s="23">
        <f t="shared" si="15"/>
      </c>
      <c r="E112" s="48"/>
      <c r="F112" s="36">
        <f t="shared" si="16"/>
        <v>99999</v>
      </c>
      <c r="G112" s="20"/>
      <c r="H112" s="45">
        <f t="shared" si="17"/>
      </c>
      <c r="I112" s="36">
        <f t="shared" si="18"/>
        <v>99999</v>
      </c>
      <c r="J112" s="20">
        <v>15</v>
      </c>
      <c r="K112" s="45">
        <f t="shared" si="19"/>
        <v>1788.45</v>
      </c>
      <c r="L112" s="36">
        <f t="shared" si="20"/>
        <v>1788.45</v>
      </c>
      <c r="M112" s="20"/>
      <c r="N112" s="45">
        <f t="shared" si="21"/>
      </c>
      <c r="O112" s="36">
        <f t="shared" si="22"/>
        <v>99999</v>
      </c>
      <c r="P112" s="27">
        <f t="shared" si="23"/>
      </c>
      <c r="Q112" s="48"/>
      <c r="R112" s="36">
        <f t="shared" si="24"/>
        <v>99999</v>
      </c>
      <c r="S112" s="20"/>
      <c r="T112" s="45">
        <f t="shared" si="25"/>
      </c>
      <c r="U112" s="36">
        <f t="shared" si="26"/>
        <v>99999</v>
      </c>
      <c r="V112" s="20"/>
      <c r="W112" s="45">
        <f t="shared" si="27"/>
      </c>
      <c r="X112" s="36">
        <f t="shared" si="28"/>
        <v>99999</v>
      </c>
      <c r="Y112" s="53">
        <f t="shared" si="29"/>
        <v>1788.45</v>
      </c>
      <c r="Z112" s="3"/>
    </row>
    <row r="113" spans="1:26" ht="13.5">
      <c r="A113" s="14" t="s">
        <v>75</v>
      </c>
      <c r="B113" s="1" t="s">
        <v>257</v>
      </c>
      <c r="C113" s="1" t="s">
        <v>256</v>
      </c>
      <c r="D113" s="23">
        <f t="shared" si="15"/>
      </c>
      <c r="E113" s="48"/>
      <c r="F113" s="36">
        <f t="shared" si="16"/>
        <v>99999</v>
      </c>
      <c r="G113" s="20"/>
      <c r="H113" s="45">
        <f t="shared" si="17"/>
      </c>
      <c r="I113" s="36">
        <f t="shared" si="18"/>
        <v>99999</v>
      </c>
      <c r="J113" s="20">
        <v>15</v>
      </c>
      <c r="K113" s="45">
        <f t="shared" si="19"/>
        <v>1788.45</v>
      </c>
      <c r="L113" s="36">
        <f t="shared" si="20"/>
        <v>1788.45</v>
      </c>
      <c r="M113" s="20"/>
      <c r="N113" s="45">
        <f t="shared" si="21"/>
      </c>
      <c r="O113" s="36">
        <f t="shared" si="22"/>
        <v>99999</v>
      </c>
      <c r="P113" s="27">
        <f t="shared" si="23"/>
      </c>
      <c r="Q113" s="48"/>
      <c r="R113" s="36">
        <f t="shared" si="24"/>
        <v>99999</v>
      </c>
      <c r="S113" s="20"/>
      <c r="T113" s="45">
        <f t="shared" si="25"/>
      </c>
      <c r="U113" s="36">
        <f t="shared" si="26"/>
        <v>99999</v>
      </c>
      <c r="V113" s="20"/>
      <c r="W113" s="45">
        <f t="shared" si="27"/>
      </c>
      <c r="X113" s="36">
        <f t="shared" si="28"/>
        <v>99999</v>
      </c>
      <c r="Y113" s="53">
        <f t="shared" si="29"/>
        <v>1788.45</v>
      </c>
      <c r="Z113" s="3"/>
    </row>
    <row r="114" spans="1:26" ht="13.5">
      <c r="A114" s="14" t="s">
        <v>75</v>
      </c>
      <c r="B114" s="1" t="s">
        <v>259</v>
      </c>
      <c r="C114" s="1" t="s">
        <v>258</v>
      </c>
      <c r="D114" s="23">
        <f t="shared" si="15"/>
      </c>
      <c r="E114" s="48"/>
      <c r="F114" s="36">
        <f t="shared" si="16"/>
        <v>99999</v>
      </c>
      <c r="G114" s="20"/>
      <c r="H114" s="45">
        <f t="shared" si="17"/>
      </c>
      <c r="I114" s="36">
        <f t="shared" si="18"/>
        <v>99999</v>
      </c>
      <c r="J114" s="20">
        <v>15</v>
      </c>
      <c r="K114" s="45">
        <f t="shared" si="19"/>
        <v>1788.45</v>
      </c>
      <c r="L114" s="36">
        <f t="shared" si="20"/>
        <v>1788.45</v>
      </c>
      <c r="M114" s="20"/>
      <c r="N114" s="45">
        <f t="shared" si="21"/>
      </c>
      <c r="O114" s="36">
        <f t="shared" si="22"/>
        <v>99999</v>
      </c>
      <c r="P114" s="27">
        <f t="shared" si="23"/>
      </c>
      <c r="Q114" s="48"/>
      <c r="R114" s="36">
        <f t="shared" si="24"/>
        <v>99999</v>
      </c>
      <c r="S114" s="20"/>
      <c r="T114" s="45">
        <f t="shared" si="25"/>
      </c>
      <c r="U114" s="36">
        <f t="shared" si="26"/>
        <v>99999</v>
      </c>
      <c r="V114" s="20"/>
      <c r="W114" s="45">
        <f t="shared" si="27"/>
      </c>
      <c r="X114" s="36">
        <f t="shared" si="28"/>
        <v>99999</v>
      </c>
      <c r="Y114" s="53">
        <f t="shared" si="29"/>
        <v>1788.45</v>
      </c>
      <c r="Z114" s="3"/>
    </row>
    <row r="115" spans="1:26" ht="13.5">
      <c r="A115" s="14" t="s">
        <v>75</v>
      </c>
      <c r="B115" s="1" t="s">
        <v>260</v>
      </c>
      <c r="C115" s="1" t="s">
        <v>88</v>
      </c>
      <c r="D115" s="23">
        <f t="shared" si="15"/>
      </c>
      <c r="E115" s="48"/>
      <c r="F115" s="36">
        <f t="shared" si="16"/>
        <v>99999</v>
      </c>
      <c r="G115" s="20"/>
      <c r="H115" s="45">
        <f t="shared" si="17"/>
      </c>
      <c r="I115" s="36">
        <f t="shared" si="18"/>
        <v>99999</v>
      </c>
      <c r="J115" s="20">
        <v>15</v>
      </c>
      <c r="K115" s="45">
        <f t="shared" si="19"/>
        <v>1788.45</v>
      </c>
      <c r="L115" s="36">
        <f t="shared" si="20"/>
        <v>1788.45</v>
      </c>
      <c r="M115" s="20"/>
      <c r="N115" s="45">
        <f t="shared" si="21"/>
      </c>
      <c r="O115" s="36">
        <f t="shared" si="22"/>
        <v>99999</v>
      </c>
      <c r="P115" s="27">
        <f t="shared" si="23"/>
      </c>
      <c r="Q115" s="48"/>
      <c r="R115" s="36">
        <f t="shared" si="24"/>
        <v>99999</v>
      </c>
      <c r="S115" s="20">
        <v>44</v>
      </c>
      <c r="T115" s="45">
        <f t="shared" si="25"/>
        <v>5246.12</v>
      </c>
      <c r="U115" s="36">
        <f t="shared" si="26"/>
        <v>5246.12</v>
      </c>
      <c r="V115" s="20"/>
      <c r="W115" s="45">
        <f t="shared" si="27"/>
      </c>
      <c r="X115" s="36">
        <f t="shared" si="28"/>
        <v>99999</v>
      </c>
      <c r="Y115" s="53">
        <f t="shared" si="29"/>
        <v>1788.45</v>
      </c>
      <c r="Z115" s="3"/>
    </row>
    <row r="116" spans="1:26" ht="13.5">
      <c r="A116" s="14" t="s">
        <v>56</v>
      </c>
      <c r="B116" s="1" t="s">
        <v>36</v>
      </c>
      <c r="C116" s="1" t="s">
        <v>57</v>
      </c>
      <c r="D116" s="23">
        <f t="shared" si="15"/>
        <v>17.10978780508261</v>
      </c>
      <c r="E116" s="48">
        <v>2040</v>
      </c>
      <c r="F116" s="36">
        <f t="shared" si="16"/>
        <v>2040</v>
      </c>
      <c r="G116" s="20"/>
      <c r="H116" s="45">
        <f t="shared" si="17"/>
      </c>
      <c r="I116" s="36">
        <f t="shared" si="18"/>
        <v>99999</v>
      </c>
      <c r="J116" s="20"/>
      <c r="K116" s="45">
        <f t="shared" si="19"/>
      </c>
      <c r="L116" s="36">
        <f t="shared" si="20"/>
        <v>99999</v>
      </c>
      <c r="M116" s="20"/>
      <c r="N116" s="45">
        <f t="shared" si="21"/>
      </c>
      <c r="O116" s="36">
        <f t="shared" si="22"/>
        <v>99999</v>
      </c>
      <c r="P116" s="27">
        <f t="shared" si="23"/>
        <v>13.47815147194498</v>
      </c>
      <c r="Q116" s="48">
        <v>1607</v>
      </c>
      <c r="R116" s="36">
        <f t="shared" si="24"/>
        <v>1607</v>
      </c>
      <c r="S116" s="20"/>
      <c r="T116" s="45">
        <f t="shared" si="25"/>
      </c>
      <c r="U116" s="36">
        <f t="shared" si="26"/>
        <v>99999</v>
      </c>
      <c r="V116" s="20"/>
      <c r="W116" s="45">
        <f t="shared" si="27"/>
      </c>
      <c r="X116" s="36">
        <f t="shared" si="28"/>
        <v>99999</v>
      </c>
      <c r="Y116" s="53">
        <f t="shared" si="29"/>
        <v>1607</v>
      </c>
      <c r="Z116" s="3"/>
    </row>
    <row r="117" spans="1:26" ht="13.5">
      <c r="A117" s="14" t="s">
        <v>75</v>
      </c>
      <c r="B117" s="1" t="s">
        <v>262</v>
      </c>
      <c r="C117" s="1" t="s">
        <v>261</v>
      </c>
      <c r="D117" s="23">
        <f t="shared" si="15"/>
      </c>
      <c r="E117" s="48"/>
      <c r="F117" s="36">
        <f t="shared" si="16"/>
        <v>99999</v>
      </c>
      <c r="G117" s="20"/>
      <c r="H117" s="45">
        <f t="shared" si="17"/>
      </c>
      <c r="I117" s="36">
        <f t="shared" si="18"/>
        <v>99999</v>
      </c>
      <c r="J117" s="20">
        <v>15</v>
      </c>
      <c r="K117" s="45">
        <f t="shared" si="19"/>
        <v>1788.45</v>
      </c>
      <c r="L117" s="36">
        <f t="shared" si="20"/>
        <v>1788.45</v>
      </c>
      <c r="M117" s="20"/>
      <c r="N117" s="45">
        <f t="shared" si="21"/>
      </c>
      <c r="O117" s="36">
        <f t="shared" si="22"/>
        <v>99999</v>
      </c>
      <c r="P117" s="27">
        <f t="shared" si="23"/>
      </c>
      <c r="Q117" s="48"/>
      <c r="R117" s="36">
        <f t="shared" si="24"/>
        <v>99999</v>
      </c>
      <c r="S117" s="20"/>
      <c r="T117" s="45">
        <f t="shared" si="25"/>
      </c>
      <c r="U117" s="36">
        <f t="shared" si="26"/>
        <v>99999</v>
      </c>
      <c r="V117" s="20"/>
      <c r="W117" s="45">
        <f t="shared" si="27"/>
      </c>
      <c r="X117" s="36">
        <f t="shared" si="28"/>
        <v>99999</v>
      </c>
      <c r="Y117" s="53">
        <f t="shared" si="29"/>
        <v>1788.45</v>
      </c>
      <c r="Z117" s="3"/>
    </row>
    <row r="118" spans="1:26" ht="13.5">
      <c r="A118" s="14" t="s">
        <v>75</v>
      </c>
      <c r="B118" s="1"/>
      <c r="C118" s="1"/>
      <c r="D118" s="23">
        <f t="shared" si="15"/>
      </c>
      <c r="E118" s="48"/>
      <c r="F118" s="36">
        <f t="shared" si="16"/>
        <v>99999</v>
      </c>
      <c r="G118" s="20"/>
      <c r="H118" s="45">
        <f t="shared" si="17"/>
      </c>
      <c r="I118" s="36">
        <f t="shared" si="18"/>
        <v>99999</v>
      </c>
      <c r="J118" s="20"/>
      <c r="K118" s="45">
        <f t="shared" si="19"/>
      </c>
      <c r="L118" s="36">
        <f t="shared" si="20"/>
        <v>99999</v>
      </c>
      <c r="M118" s="20"/>
      <c r="N118" s="45">
        <f t="shared" si="21"/>
      </c>
      <c r="O118" s="36">
        <f t="shared" si="22"/>
        <v>99999</v>
      </c>
      <c r="P118" s="27">
        <f t="shared" si="23"/>
      </c>
      <c r="Q118" s="48"/>
      <c r="R118" s="36">
        <f t="shared" si="24"/>
        <v>99999</v>
      </c>
      <c r="S118" s="20"/>
      <c r="T118" s="45">
        <f t="shared" si="25"/>
      </c>
      <c r="U118" s="36">
        <f t="shared" si="26"/>
        <v>99999</v>
      </c>
      <c r="V118" s="20"/>
      <c r="W118" s="45">
        <f t="shared" si="27"/>
      </c>
      <c r="X118" s="36">
        <f t="shared" si="28"/>
        <v>99999</v>
      </c>
      <c r="Y118" s="53">
        <f t="shared" si="29"/>
      </c>
      <c r="Z118" s="3"/>
    </row>
    <row r="119" spans="1:26" ht="14.25" thickBot="1">
      <c r="A119" s="15" t="s">
        <v>75</v>
      </c>
      <c r="B119" s="4"/>
      <c r="C119" s="4"/>
      <c r="D119" s="24">
        <f t="shared" si="15"/>
      </c>
      <c r="E119" s="49"/>
      <c r="F119" s="37">
        <f t="shared" si="16"/>
        <v>99999</v>
      </c>
      <c r="G119" s="21"/>
      <c r="H119" s="46">
        <f t="shared" si="17"/>
      </c>
      <c r="I119" s="37">
        <f t="shared" si="18"/>
        <v>99999</v>
      </c>
      <c r="J119" s="21"/>
      <c r="K119" s="46">
        <f t="shared" si="19"/>
      </c>
      <c r="L119" s="37">
        <f t="shared" si="20"/>
        <v>99999</v>
      </c>
      <c r="M119" s="21"/>
      <c r="N119" s="46">
        <f t="shared" si="21"/>
      </c>
      <c r="O119" s="37">
        <f t="shared" si="22"/>
        <v>99999</v>
      </c>
      <c r="P119" s="28">
        <f t="shared" si="23"/>
      </c>
      <c r="Q119" s="49"/>
      <c r="R119" s="37">
        <f t="shared" si="24"/>
        <v>99999</v>
      </c>
      <c r="S119" s="21"/>
      <c r="T119" s="46">
        <f t="shared" si="25"/>
      </c>
      <c r="U119" s="37">
        <f t="shared" si="26"/>
        <v>99999</v>
      </c>
      <c r="V119" s="21"/>
      <c r="W119" s="46">
        <f t="shared" si="27"/>
      </c>
      <c r="X119" s="37">
        <f t="shared" si="28"/>
        <v>99999</v>
      </c>
      <c r="Y119" s="54">
        <f t="shared" si="29"/>
      </c>
      <c r="Z119" s="5"/>
    </row>
  </sheetData>
  <mergeCells count="13">
    <mergeCell ref="V2:W2"/>
    <mergeCell ref="P2:Q2"/>
    <mergeCell ref="S2:T2"/>
    <mergeCell ref="A1:W1"/>
    <mergeCell ref="J2:K2"/>
    <mergeCell ref="M2:N2"/>
    <mergeCell ref="Z2:Z3"/>
    <mergeCell ref="Y2:Y3"/>
    <mergeCell ref="A2:A3"/>
    <mergeCell ref="B2:B3"/>
    <mergeCell ref="C2:C3"/>
    <mergeCell ref="D2:E2"/>
    <mergeCell ref="G2:H2"/>
  </mergeCells>
  <conditionalFormatting sqref="T4:T119 Q4:Q119 N4:N119 K4:K119 W4:W119 E4:E119 H4:H119">
    <cfRule type="cellIs" priority="1" dxfId="0" operator="equal" stopIfTrue="1">
      <formula>$Y4</formula>
    </cfRule>
  </conditionalFormatting>
  <hyperlinks>
    <hyperlink ref="M2:N2" r:id="rId1" display="Elderly"/>
    <hyperlink ref="J2:K2" r:id="rId2" display="AQ"/>
    <hyperlink ref="D2:E2" r:id="rId3" display="Amazon.co.jp"/>
    <hyperlink ref="P2:Q2" r:id="rId4" display="Amazon.co.jp2"/>
    <hyperlink ref="G2:H2" r:id="rId5" display="Amazon.com"/>
  </hyperlinks>
  <printOptions/>
  <pageMargins left="0.75" right="0.75" top="1" bottom="1" header="0.512" footer="0.512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zoomScale="75" zoomScaleNormal="75" workbookViewId="0" topLeftCell="A1">
      <pane ySplit="3" topLeftCell="BM4" activePane="bottomLeft" state="frozen"/>
      <selection pane="topLeft" activeCell="T18" sqref="T18"/>
      <selection pane="bottomLeft" activeCell="D2" sqref="D2:E2"/>
    </sheetView>
  </sheetViews>
  <sheetFormatPr defaultColWidth="8.796875" defaultRowHeight="14.25"/>
  <cols>
    <col min="1" max="1" width="9" style="16" customWidth="1"/>
    <col min="2" max="2" width="83.8984375" style="0" customWidth="1"/>
    <col min="3" max="3" width="29.19921875" style="0" bestFit="1" customWidth="1"/>
    <col min="4" max="4" width="9" style="6" bestFit="1" customWidth="1"/>
    <col min="5" max="5" width="8" style="6" bestFit="1" customWidth="1"/>
    <col min="6" max="6" width="8" style="6" hidden="1" customWidth="1"/>
    <col min="7" max="8" width="8" style="6" bestFit="1" customWidth="1"/>
    <col min="9" max="9" width="8" style="6" hidden="1" customWidth="1"/>
    <col min="10" max="11" width="8" style="6" bestFit="1" customWidth="1"/>
    <col min="12" max="12" width="8" style="6" hidden="1" customWidth="1"/>
    <col min="13" max="14" width="8" style="6" bestFit="1" customWidth="1"/>
    <col min="15" max="15" width="8" style="6" hidden="1" customWidth="1"/>
    <col min="16" max="17" width="8" style="6" customWidth="1"/>
    <col min="18" max="18" width="8" style="6" hidden="1" customWidth="1"/>
    <col min="19" max="20" width="8" style="6" bestFit="1" customWidth="1"/>
    <col min="21" max="24" width="8" style="6" hidden="1" customWidth="1"/>
    <col min="25" max="25" width="13.59765625" style="6" customWidth="1"/>
    <col min="26" max="26" width="19.19921875" style="0" bestFit="1" customWidth="1"/>
  </cols>
  <sheetData>
    <row r="1" spans="1:26" s="11" customFormat="1" ht="27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9"/>
      <c r="Y1" s="25">
        <v>119.23</v>
      </c>
      <c r="Z1" s="12">
        <v>39180</v>
      </c>
    </row>
    <row r="2" spans="1:26" s="11" customFormat="1" ht="26.25">
      <c r="A2" s="63" t="s">
        <v>0</v>
      </c>
      <c r="B2" s="61" t="s">
        <v>73</v>
      </c>
      <c r="C2" s="61" t="s">
        <v>43</v>
      </c>
      <c r="D2" s="57" t="s">
        <v>42</v>
      </c>
      <c r="E2" s="58"/>
      <c r="F2" s="33"/>
      <c r="G2" s="57" t="s">
        <v>45</v>
      </c>
      <c r="H2" s="58"/>
      <c r="I2" s="33"/>
      <c r="J2" s="57" t="s">
        <v>64</v>
      </c>
      <c r="K2" s="58"/>
      <c r="L2" s="33"/>
      <c r="M2" s="57" t="s">
        <v>76</v>
      </c>
      <c r="N2" s="58"/>
      <c r="O2" s="33"/>
      <c r="P2" s="57" t="s">
        <v>78</v>
      </c>
      <c r="Q2" s="58"/>
      <c r="R2" s="33"/>
      <c r="S2" s="57" t="s">
        <v>102</v>
      </c>
      <c r="T2" s="58"/>
      <c r="U2" s="33"/>
      <c r="V2" s="66"/>
      <c r="W2" s="67"/>
      <c r="X2" s="40"/>
      <c r="Y2" s="61" t="s">
        <v>67</v>
      </c>
      <c r="Z2" s="59" t="s">
        <v>1</v>
      </c>
    </row>
    <row r="3" spans="1:26" s="8" customFormat="1" ht="15" thickBot="1">
      <c r="A3" s="64"/>
      <c r="B3" s="65"/>
      <c r="C3" s="65"/>
      <c r="D3" s="18" t="s">
        <v>70</v>
      </c>
      <c r="E3" s="17" t="s">
        <v>71</v>
      </c>
      <c r="F3" s="34"/>
      <c r="G3" s="18" t="s">
        <v>70</v>
      </c>
      <c r="H3" s="17" t="s">
        <v>71</v>
      </c>
      <c r="I3" s="34"/>
      <c r="J3" s="18" t="s">
        <v>70</v>
      </c>
      <c r="K3" s="17" t="s">
        <v>71</v>
      </c>
      <c r="L3" s="34"/>
      <c r="M3" s="18" t="s">
        <v>70</v>
      </c>
      <c r="N3" s="17" t="s">
        <v>71</v>
      </c>
      <c r="O3" s="34"/>
      <c r="P3" s="18" t="s">
        <v>70</v>
      </c>
      <c r="Q3" s="17" t="s">
        <v>71</v>
      </c>
      <c r="R3" s="34"/>
      <c r="S3" s="18" t="s">
        <v>70</v>
      </c>
      <c r="T3" s="17" t="s">
        <v>71</v>
      </c>
      <c r="U3" s="34"/>
      <c r="V3" s="18" t="s">
        <v>70</v>
      </c>
      <c r="W3" s="17" t="s">
        <v>71</v>
      </c>
      <c r="X3" s="17"/>
      <c r="Y3" s="62"/>
      <c r="Z3" s="60"/>
    </row>
    <row r="4" spans="1:26" s="32" customFormat="1" ht="14.25">
      <c r="A4" s="14" t="s">
        <v>61</v>
      </c>
      <c r="B4" s="1" t="s">
        <v>53</v>
      </c>
      <c r="C4" s="1" t="s">
        <v>39</v>
      </c>
      <c r="D4" s="22">
        <f aca="true" t="shared" si="0" ref="D4:D35">IF(E4&lt;&gt;"",E4/$Y$1,"")</f>
      </c>
      <c r="E4" s="47"/>
      <c r="F4" s="35">
        <f>IF(E4="",99999,E4)</f>
        <v>99999</v>
      </c>
      <c r="G4" s="19"/>
      <c r="H4" s="44">
        <f>IF(G4&lt;&gt;"",G4*$Y$1,"")</f>
      </c>
      <c r="I4" s="35">
        <f>IF(H4="",99999,H4)</f>
        <v>99999</v>
      </c>
      <c r="J4" s="19"/>
      <c r="K4" s="44">
        <f aca="true" t="shared" si="1" ref="K4:K68">IF(J4&lt;&gt;"",J4*$Y$1,"")</f>
      </c>
      <c r="L4" s="35">
        <f aca="true" t="shared" si="2" ref="L4:L68">IF(K4="",99999,K4)</f>
        <v>99999</v>
      </c>
      <c r="M4" s="19"/>
      <c r="N4" s="44">
        <f aca="true" t="shared" si="3" ref="N4:N35">IF(M4&lt;&gt;"",M4*$Y$1,"")</f>
      </c>
      <c r="O4" s="35">
        <f aca="true" t="shared" si="4" ref="O4:O35">IF(N4="",99999,N4)</f>
        <v>99999</v>
      </c>
      <c r="P4" s="26">
        <f aca="true" t="shared" si="5" ref="P4:P35">IF(Q4&lt;&gt;"",Q4/$Y$1,"")</f>
        <v>105.26713075568229</v>
      </c>
      <c r="Q4" s="47">
        <v>12551</v>
      </c>
      <c r="R4" s="35">
        <f aca="true" t="shared" si="6" ref="R4:R35">IF(Q4="",99999,Q4)</f>
        <v>12551</v>
      </c>
      <c r="S4" s="19"/>
      <c r="T4" s="44">
        <f aca="true" t="shared" si="7" ref="T4:T68">IF(S4&lt;&gt;"",S4*$Y$1,"")</f>
      </c>
      <c r="U4" s="35">
        <f aca="true" t="shared" si="8" ref="U4:U68">IF(T4="",99999,T4)</f>
        <v>99999</v>
      </c>
      <c r="V4" s="19"/>
      <c r="W4" s="44">
        <f aca="true" t="shared" si="9" ref="W4:W68">IF(V4&lt;&gt;"",V4*$Y$1,"")</f>
      </c>
      <c r="X4" s="35">
        <f aca="true" t="shared" si="10" ref="X4:X68">IF(W4="",99999,W4)</f>
        <v>99999</v>
      </c>
      <c r="Y4" s="52">
        <f aca="true" t="shared" si="11" ref="Y4:Y35">IF(MIN(F4,I4,L4,O4,R4,U4,X4)=99999,"",MIN(F4,I4,L4,O4,R4,U4,X4))</f>
        <v>12551</v>
      </c>
      <c r="Z4" s="3"/>
    </row>
    <row r="5" spans="1:26" ht="13.5">
      <c r="A5" s="14" t="s">
        <v>61</v>
      </c>
      <c r="B5" s="1" t="s">
        <v>278</v>
      </c>
      <c r="C5" s="1" t="s">
        <v>85</v>
      </c>
      <c r="D5" s="23">
        <f t="shared" si="0"/>
      </c>
      <c r="E5" s="48"/>
      <c r="F5" s="36">
        <f aca="true" t="shared" si="12" ref="F5:F69">IF(E5="",99999,E5)</f>
        <v>99999</v>
      </c>
      <c r="G5" s="20"/>
      <c r="H5" s="45">
        <f aca="true" t="shared" si="13" ref="H5:H69">IF(G5&lt;&gt;"",G5*$Y$1,"")</f>
      </c>
      <c r="I5" s="36">
        <f aca="true" t="shared" si="14" ref="I5:I69">IF(H5="",99999,H5)</f>
        <v>99999</v>
      </c>
      <c r="J5" s="20">
        <v>12.95</v>
      </c>
      <c r="K5" s="45">
        <f t="shared" si="1"/>
        <v>1544.0285</v>
      </c>
      <c r="L5" s="36">
        <f t="shared" si="2"/>
        <v>1544.0285</v>
      </c>
      <c r="M5" s="20"/>
      <c r="N5" s="45">
        <f t="shared" si="3"/>
      </c>
      <c r="O5" s="36">
        <f t="shared" si="4"/>
        <v>99999</v>
      </c>
      <c r="P5" s="27">
        <f t="shared" si="5"/>
      </c>
      <c r="Q5" s="48"/>
      <c r="R5" s="36">
        <f t="shared" si="6"/>
        <v>99999</v>
      </c>
      <c r="S5" s="20"/>
      <c r="T5" s="45">
        <f t="shared" si="7"/>
      </c>
      <c r="U5" s="36">
        <f t="shared" si="8"/>
        <v>99999</v>
      </c>
      <c r="V5" s="20"/>
      <c r="W5" s="45">
        <f t="shared" si="9"/>
      </c>
      <c r="X5" s="36">
        <f t="shared" si="10"/>
        <v>99999</v>
      </c>
      <c r="Y5" s="53">
        <f t="shared" si="11"/>
        <v>1544.0285</v>
      </c>
      <c r="Z5" s="3"/>
    </row>
    <row r="6" spans="1:26" ht="13.5">
      <c r="A6" s="14" t="s">
        <v>61</v>
      </c>
      <c r="B6" s="1" t="s">
        <v>84</v>
      </c>
      <c r="C6" s="1" t="s">
        <v>85</v>
      </c>
      <c r="D6" s="23">
        <f t="shared" si="0"/>
      </c>
      <c r="E6" s="48"/>
      <c r="F6" s="36">
        <f t="shared" si="12"/>
        <v>99999</v>
      </c>
      <c r="G6" s="20"/>
      <c r="H6" s="45">
        <f t="shared" si="13"/>
      </c>
      <c r="I6" s="36">
        <f t="shared" si="14"/>
        <v>99999</v>
      </c>
      <c r="J6" s="20">
        <v>14.95</v>
      </c>
      <c r="K6" s="45">
        <f t="shared" si="1"/>
        <v>1782.4885</v>
      </c>
      <c r="L6" s="36">
        <f t="shared" si="2"/>
        <v>1782.4885</v>
      </c>
      <c r="M6" s="20">
        <v>14.95</v>
      </c>
      <c r="N6" s="45">
        <f t="shared" si="3"/>
        <v>1782.4885</v>
      </c>
      <c r="O6" s="36">
        <f t="shared" si="4"/>
        <v>1782.4885</v>
      </c>
      <c r="P6" s="27">
        <f t="shared" si="5"/>
        <v>64.7655791327686</v>
      </c>
      <c r="Q6" s="48">
        <v>7722</v>
      </c>
      <c r="R6" s="36">
        <f t="shared" si="6"/>
        <v>7722</v>
      </c>
      <c r="S6" s="20"/>
      <c r="T6" s="45">
        <f t="shared" si="7"/>
      </c>
      <c r="U6" s="36">
        <f t="shared" si="8"/>
        <v>99999</v>
      </c>
      <c r="V6" s="20"/>
      <c r="W6" s="45">
        <f t="shared" si="9"/>
      </c>
      <c r="X6" s="36">
        <f t="shared" si="10"/>
        <v>99999</v>
      </c>
      <c r="Y6" s="53">
        <f t="shared" si="11"/>
        <v>1782.4885</v>
      </c>
      <c r="Z6" s="3"/>
    </row>
    <row r="7" spans="1:26" ht="13.5">
      <c r="A7" s="14" t="s">
        <v>61</v>
      </c>
      <c r="B7" s="1" t="s">
        <v>279</v>
      </c>
      <c r="C7" s="1" t="s">
        <v>23</v>
      </c>
      <c r="D7" s="23">
        <f t="shared" si="0"/>
      </c>
      <c r="E7" s="48"/>
      <c r="F7" s="36">
        <f t="shared" si="12"/>
        <v>99999</v>
      </c>
      <c r="G7" s="20"/>
      <c r="H7" s="45">
        <f t="shared" si="13"/>
      </c>
      <c r="I7" s="36">
        <f t="shared" si="14"/>
        <v>99999</v>
      </c>
      <c r="J7" s="20">
        <v>12</v>
      </c>
      <c r="K7" s="45">
        <f t="shared" si="1"/>
        <v>1430.76</v>
      </c>
      <c r="L7" s="36">
        <f t="shared" si="2"/>
        <v>1430.76</v>
      </c>
      <c r="M7" s="20"/>
      <c r="N7" s="45">
        <f t="shared" si="3"/>
      </c>
      <c r="O7" s="36">
        <f t="shared" si="4"/>
        <v>99999</v>
      </c>
      <c r="P7" s="27">
        <f t="shared" si="5"/>
      </c>
      <c r="Q7" s="48"/>
      <c r="R7" s="36">
        <f t="shared" si="6"/>
        <v>99999</v>
      </c>
      <c r="S7" s="20"/>
      <c r="T7" s="45">
        <f t="shared" si="7"/>
      </c>
      <c r="U7" s="36">
        <f t="shared" si="8"/>
        <v>99999</v>
      </c>
      <c r="V7" s="20"/>
      <c r="W7" s="45">
        <f t="shared" si="9"/>
      </c>
      <c r="X7" s="36">
        <f t="shared" si="10"/>
        <v>99999</v>
      </c>
      <c r="Y7" s="53">
        <f t="shared" si="11"/>
        <v>1430.76</v>
      </c>
      <c r="Z7" s="3"/>
    </row>
    <row r="8" spans="1:26" ht="13.5">
      <c r="A8" s="14" t="s">
        <v>61</v>
      </c>
      <c r="B8" s="1" t="s">
        <v>22</v>
      </c>
      <c r="C8" s="1" t="s">
        <v>23</v>
      </c>
      <c r="D8" s="23">
        <f t="shared" si="0"/>
      </c>
      <c r="E8" s="48"/>
      <c r="F8" s="36">
        <f t="shared" si="12"/>
        <v>99999</v>
      </c>
      <c r="G8" s="20"/>
      <c r="H8" s="45">
        <f t="shared" si="13"/>
      </c>
      <c r="I8" s="36">
        <f t="shared" si="14"/>
        <v>99999</v>
      </c>
      <c r="J8" s="20">
        <v>19.95</v>
      </c>
      <c r="K8" s="45">
        <f t="shared" si="1"/>
        <v>2378.6385</v>
      </c>
      <c r="L8" s="36">
        <f t="shared" si="2"/>
        <v>2378.6385</v>
      </c>
      <c r="M8" s="20">
        <v>18.95</v>
      </c>
      <c r="N8" s="45">
        <f t="shared" si="3"/>
        <v>2259.4085</v>
      </c>
      <c r="O8" s="36">
        <f t="shared" si="4"/>
        <v>2259.4085</v>
      </c>
      <c r="P8" s="27">
        <f t="shared" si="5"/>
        <v>78.35276356621655</v>
      </c>
      <c r="Q8" s="48">
        <v>9342</v>
      </c>
      <c r="R8" s="36">
        <f t="shared" si="6"/>
        <v>9342</v>
      </c>
      <c r="S8" s="20"/>
      <c r="T8" s="45">
        <f t="shared" si="7"/>
      </c>
      <c r="U8" s="36">
        <f t="shared" si="8"/>
        <v>99999</v>
      </c>
      <c r="V8" s="20"/>
      <c r="W8" s="45">
        <f t="shared" si="9"/>
      </c>
      <c r="X8" s="36">
        <f t="shared" si="10"/>
        <v>99999</v>
      </c>
      <c r="Y8" s="53">
        <f t="shared" si="11"/>
        <v>2259.4085</v>
      </c>
      <c r="Z8" s="3"/>
    </row>
    <row r="9" spans="1:26" ht="13.5">
      <c r="A9" s="14" t="s">
        <v>61</v>
      </c>
      <c r="B9" s="1" t="s">
        <v>280</v>
      </c>
      <c r="C9" s="1" t="s">
        <v>23</v>
      </c>
      <c r="D9" s="23">
        <f t="shared" si="0"/>
      </c>
      <c r="E9" s="48"/>
      <c r="F9" s="36">
        <f t="shared" si="12"/>
        <v>99999</v>
      </c>
      <c r="G9" s="20"/>
      <c r="H9" s="45">
        <f t="shared" si="13"/>
      </c>
      <c r="I9" s="36">
        <f t="shared" si="14"/>
        <v>99999</v>
      </c>
      <c r="J9" s="20">
        <v>6.95</v>
      </c>
      <c r="K9" s="45">
        <f t="shared" si="1"/>
        <v>828.6485</v>
      </c>
      <c r="L9" s="36">
        <f t="shared" si="2"/>
        <v>828.6485</v>
      </c>
      <c r="M9" s="20"/>
      <c r="N9" s="45">
        <f t="shared" si="3"/>
      </c>
      <c r="O9" s="36">
        <f t="shared" si="4"/>
        <v>99999</v>
      </c>
      <c r="P9" s="27">
        <f t="shared" si="5"/>
      </c>
      <c r="Q9" s="48"/>
      <c r="R9" s="36">
        <f t="shared" si="6"/>
        <v>99999</v>
      </c>
      <c r="S9" s="20"/>
      <c r="T9" s="45">
        <f t="shared" si="7"/>
      </c>
      <c r="U9" s="36">
        <f t="shared" si="8"/>
        <v>99999</v>
      </c>
      <c r="V9" s="20"/>
      <c r="W9" s="45">
        <f t="shared" si="9"/>
      </c>
      <c r="X9" s="36">
        <f t="shared" si="10"/>
        <v>99999</v>
      </c>
      <c r="Y9" s="53">
        <f t="shared" si="11"/>
        <v>828.6485</v>
      </c>
      <c r="Z9" s="3"/>
    </row>
    <row r="10" spans="1:26" ht="13.5">
      <c r="A10" s="14" t="s">
        <v>61</v>
      </c>
      <c r="B10" s="1" t="s">
        <v>377</v>
      </c>
      <c r="C10" s="1" t="s">
        <v>270</v>
      </c>
      <c r="D10" s="23">
        <f t="shared" si="0"/>
      </c>
      <c r="E10" s="48"/>
      <c r="F10" s="36">
        <f t="shared" si="12"/>
        <v>99999</v>
      </c>
      <c r="G10" s="20"/>
      <c r="H10" s="45">
        <f t="shared" si="13"/>
      </c>
      <c r="I10" s="36">
        <f t="shared" si="14"/>
        <v>99999</v>
      </c>
      <c r="J10" s="20"/>
      <c r="K10" s="45">
        <f t="shared" si="1"/>
      </c>
      <c r="L10" s="36">
        <f t="shared" si="2"/>
        <v>99999</v>
      </c>
      <c r="M10" s="20">
        <v>8</v>
      </c>
      <c r="N10" s="45">
        <f t="shared" si="3"/>
        <v>953.84</v>
      </c>
      <c r="O10" s="36">
        <f t="shared" si="4"/>
        <v>953.84</v>
      </c>
      <c r="P10" s="27">
        <f t="shared" si="5"/>
      </c>
      <c r="Q10" s="48"/>
      <c r="R10" s="36">
        <f t="shared" si="6"/>
        <v>99999</v>
      </c>
      <c r="S10" s="20"/>
      <c r="T10" s="45">
        <f t="shared" si="7"/>
      </c>
      <c r="U10" s="36">
        <f t="shared" si="8"/>
        <v>99999</v>
      </c>
      <c r="V10" s="20"/>
      <c r="W10" s="45">
        <f t="shared" si="9"/>
      </c>
      <c r="X10" s="36">
        <f t="shared" si="10"/>
        <v>99999</v>
      </c>
      <c r="Y10" s="53">
        <f t="shared" si="11"/>
        <v>953.84</v>
      </c>
      <c r="Z10" s="3"/>
    </row>
    <row r="11" spans="1:26" ht="13.5">
      <c r="A11" s="14" t="s">
        <v>61</v>
      </c>
      <c r="B11" s="1" t="s">
        <v>269</v>
      </c>
      <c r="C11" s="1" t="s">
        <v>270</v>
      </c>
      <c r="D11" s="23">
        <f t="shared" si="0"/>
      </c>
      <c r="E11" s="48"/>
      <c r="F11" s="36">
        <f t="shared" si="12"/>
        <v>99999</v>
      </c>
      <c r="G11" s="20"/>
      <c r="H11" s="45">
        <f t="shared" si="13"/>
      </c>
      <c r="I11" s="36">
        <f t="shared" si="14"/>
        <v>99999</v>
      </c>
      <c r="J11" s="20"/>
      <c r="K11" s="45">
        <f t="shared" si="1"/>
      </c>
      <c r="L11" s="36">
        <f t="shared" si="2"/>
        <v>99999</v>
      </c>
      <c r="M11" s="20">
        <v>15</v>
      </c>
      <c r="N11" s="45">
        <f t="shared" si="3"/>
        <v>1788.45</v>
      </c>
      <c r="O11" s="36">
        <f t="shared" si="4"/>
        <v>1788.45</v>
      </c>
      <c r="P11" s="27">
        <f t="shared" si="5"/>
      </c>
      <c r="Q11" s="48"/>
      <c r="R11" s="36">
        <f t="shared" si="6"/>
        <v>99999</v>
      </c>
      <c r="S11" s="20"/>
      <c r="T11" s="45">
        <f t="shared" si="7"/>
      </c>
      <c r="U11" s="36">
        <f t="shared" si="8"/>
        <v>99999</v>
      </c>
      <c r="V11" s="20"/>
      <c r="W11" s="45">
        <f t="shared" si="9"/>
      </c>
      <c r="X11" s="36">
        <f t="shared" si="10"/>
        <v>99999</v>
      </c>
      <c r="Y11" s="53">
        <f t="shared" si="11"/>
        <v>1788.45</v>
      </c>
      <c r="Z11" s="3"/>
    </row>
    <row r="12" spans="1:26" ht="13.5">
      <c r="A12" s="14" t="s">
        <v>61</v>
      </c>
      <c r="B12" s="1" t="s">
        <v>12</v>
      </c>
      <c r="C12" s="1" t="s">
        <v>13</v>
      </c>
      <c r="D12" s="23">
        <f t="shared" si="0"/>
        <v>10.794263188794766</v>
      </c>
      <c r="E12" s="48">
        <v>1287</v>
      </c>
      <c r="F12" s="36">
        <f t="shared" si="12"/>
        <v>1287</v>
      </c>
      <c r="G12" s="20"/>
      <c r="H12" s="45">
        <f t="shared" si="13"/>
      </c>
      <c r="I12" s="36">
        <f t="shared" si="14"/>
        <v>99999</v>
      </c>
      <c r="J12" s="20"/>
      <c r="K12" s="45">
        <f t="shared" si="1"/>
      </c>
      <c r="L12" s="36">
        <f t="shared" si="2"/>
        <v>99999</v>
      </c>
      <c r="M12" s="20">
        <v>10.95</v>
      </c>
      <c r="N12" s="45">
        <f t="shared" si="3"/>
        <v>1305.5684999999999</v>
      </c>
      <c r="O12" s="36">
        <f t="shared" si="4"/>
        <v>1305.5684999999999</v>
      </c>
      <c r="P12" s="27">
        <f t="shared" si="5"/>
        <v>10.324582739243478</v>
      </c>
      <c r="Q12" s="48">
        <v>1231</v>
      </c>
      <c r="R12" s="36">
        <f t="shared" si="6"/>
        <v>1231</v>
      </c>
      <c r="S12" s="20"/>
      <c r="T12" s="45">
        <f t="shared" si="7"/>
      </c>
      <c r="U12" s="36">
        <f t="shared" si="8"/>
        <v>99999</v>
      </c>
      <c r="V12" s="20"/>
      <c r="W12" s="45">
        <f t="shared" si="9"/>
      </c>
      <c r="X12" s="36">
        <f t="shared" si="10"/>
        <v>99999</v>
      </c>
      <c r="Y12" s="53">
        <f t="shared" si="11"/>
        <v>1231</v>
      </c>
      <c r="Z12" s="3"/>
    </row>
    <row r="13" spans="1:26" ht="13.5">
      <c r="A13" s="14" t="s">
        <v>61</v>
      </c>
      <c r="B13" s="1" t="s">
        <v>6</v>
      </c>
      <c r="C13" s="7" t="s">
        <v>7</v>
      </c>
      <c r="D13" s="23">
        <f t="shared" si="0"/>
      </c>
      <c r="E13" s="48"/>
      <c r="F13" s="36">
        <f t="shared" si="12"/>
        <v>99999</v>
      </c>
      <c r="G13" s="20"/>
      <c r="H13" s="45">
        <f t="shared" si="13"/>
      </c>
      <c r="I13" s="36">
        <f t="shared" si="14"/>
        <v>99999</v>
      </c>
      <c r="J13" s="20"/>
      <c r="K13" s="45">
        <f t="shared" si="1"/>
      </c>
      <c r="L13" s="36">
        <f t="shared" si="2"/>
        <v>99999</v>
      </c>
      <c r="M13" s="20"/>
      <c r="N13" s="45">
        <f t="shared" si="3"/>
      </c>
      <c r="O13" s="36">
        <f t="shared" si="4"/>
        <v>99999</v>
      </c>
      <c r="P13" s="27">
        <f t="shared" si="5"/>
      </c>
      <c r="Q13" s="48"/>
      <c r="R13" s="36">
        <f t="shared" si="6"/>
        <v>99999</v>
      </c>
      <c r="S13" s="20"/>
      <c r="T13" s="45">
        <f t="shared" si="7"/>
      </c>
      <c r="U13" s="36">
        <f t="shared" si="8"/>
        <v>99999</v>
      </c>
      <c r="V13" s="20"/>
      <c r="W13" s="45">
        <f t="shared" si="9"/>
      </c>
      <c r="X13" s="36">
        <f t="shared" si="10"/>
        <v>99999</v>
      </c>
      <c r="Y13" s="53">
        <f t="shared" si="11"/>
      </c>
      <c r="Z13" s="3"/>
    </row>
    <row r="14" spans="1:26" ht="13.5">
      <c r="A14" s="14" t="s">
        <v>61</v>
      </c>
      <c r="B14" s="1" t="s">
        <v>86</v>
      </c>
      <c r="C14" s="1" t="s">
        <v>87</v>
      </c>
      <c r="D14" s="23">
        <f t="shared" si="0"/>
      </c>
      <c r="E14" s="48"/>
      <c r="F14" s="36">
        <f t="shared" si="12"/>
        <v>99999</v>
      </c>
      <c r="G14" s="20"/>
      <c r="H14" s="45">
        <f t="shared" si="13"/>
      </c>
      <c r="I14" s="36">
        <f t="shared" si="14"/>
        <v>99999</v>
      </c>
      <c r="J14" s="20"/>
      <c r="K14" s="45">
        <f t="shared" si="1"/>
      </c>
      <c r="L14" s="36">
        <f t="shared" si="2"/>
        <v>99999</v>
      </c>
      <c r="M14" s="20"/>
      <c r="N14" s="45">
        <f t="shared" si="3"/>
      </c>
      <c r="O14" s="36">
        <f t="shared" si="4"/>
        <v>99999</v>
      </c>
      <c r="P14" s="27">
        <f t="shared" si="5"/>
      </c>
      <c r="Q14" s="48"/>
      <c r="R14" s="36">
        <f t="shared" si="6"/>
        <v>99999</v>
      </c>
      <c r="S14" s="20"/>
      <c r="T14" s="45">
        <f t="shared" si="7"/>
      </c>
      <c r="U14" s="36">
        <f t="shared" si="8"/>
        <v>99999</v>
      </c>
      <c r="V14" s="20"/>
      <c r="W14" s="45">
        <f t="shared" si="9"/>
      </c>
      <c r="X14" s="36">
        <f t="shared" si="10"/>
        <v>99999</v>
      </c>
      <c r="Y14" s="53">
        <f t="shared" si="11"/>
      </c>
      <c r="Z14" s="3"/>
    </row>
    <row r="15" spans="1:26" ht="13.5">
      <c r="A15" s="14" t="s">
        <v>61</v>
      </c>
      <c r="B15" s="1" t="s">
        <v>9</v>
      </c>
      <c r="C15" s="1" t="s">
        <v>8</v>
      </c>
      <c r="D15" s="23">
        <f t="shared" si="0"/>
      </c>
      <c r="E15" s="48"/>
      <c r="F15" s="36">
        <f t="shared" si="12"/>
        <v>99999</v>
      </c>
      <c r="G15" s="20"/>
      <c r="H15" s="45">
        <f t="shared" si="13"/>
      </c>
      <c r="I15" s="36">
        <f t="shared" si="14"/>
        <v>99999</v>
      </c>
      <c r="J15" s="20"/>
      <c r="K15" s="45">
        <f t="shared" si="1"/>
      </c>
      <c r="L15" s="36">
        <f t="shared" si="2"/>
        <v>99999</v>
      </c>
      <c r="M15" s="20">
        <v>16.95</v>
      </c>
      <c r="N15" s="45">
        <f t="shared" si="3"/>
        <v>2020.9485</v>
      </c>
      <c r="O15" s="36">
        <f t="shared" si="4"/>
        <v>2020.9485</v>
      </c>
      <c r="P15" s="27">
        <f t="shared" si="5"/>
      </c>
      <c r="Q15" s="48"/>
      <c r="R15" s="36">
        <f t="shared" si="6"/>
        <v>99999</v>
      </c>
      <c r="S15" s="20"/>
      <c r="T15" s="45">
        <f t="shared" si="7"/>
      </c>
      <c r="U15" s="36">
        <f t="shared" si="8"/>
        <v>99999</v>
      </c>
      <c r="V15" s="20"/>
      <c r="W15" s="45">
        <f t="shared" si="9"/>
      </c>
      <c r="X15" s="36">
        <f t="shared" si="10"/>
        <v>99999</v>
      </c>
      <c r="Y15" s="53">
        <f t="shared" si="11"/>
        <v>2020.9485</v>
      </c>
      <c r="Z15" s="3"/>
    </row>
    <row r="16" spans="1:26" ht="13.5">
      <c r="A16" s="14" t="s">
        <v>61</v>
      </c>
      <c r="B16" s="1" t="s">
        <v>282</v>
      </c>
      <c r="C16" s="1" t="s">
        <v>8</v>
      </c>
      <c r="D16" s="23">
        <f t="shared" si="0"/>
      </c>
      <c r="E16" s="48"/>
      <c r="F16" s="36">
        <f t="shared" si="12"/>
        <v>99999</v>
      </c>
      <c r="G16" s="20"/>
      <c r="H16" s="45">
        <f t="shared" si="13"/>
      </c>
      <c r="I16" s="36">
        <f t="shared" si="14"/>
        <v>99999</v>
      </c>
      <c r="J16" s="20">
        <v>11.95</v>
      </c>
      <c r="K16" s="45">
        <f t="shared" si="1"/>
        <v>1424.7984999999999</v>
      </c>
      <c r="L16" s="36">
        <f t="shared" si="2"/>
        <v>1424.7984999999999</v>
      </c>
      <c r="M16" s="20">
        <v>16.95</v>
      </c>
      <c r="N16" s="45">
        <f t="shared" si="3"/>
        <v>2020.9485</v>
      </c>
      <c r="O16" s="36">
        <f t="shared" si="4"/>
        <v>2020.9485</v>
      </c>
      <c r="P16" s="27">
        <f t="shared" si="5"/>
      </c>
      <c r="Q16" s="48"/>
      <c r="R16" s="36">
        <f t="shared" si="6"/>
        <v>99999</v>
      </c>
      <c r="S16" s="20"/>
      <c r="T16" s="45">
        <f t="shared" si="7"/>
      </c>
      <c r="U16" s="36">
        <f t="shared" si="8"/>
        <v>99999</v>
      </c>
      <c r="V16" s="20"/>
      <c r="W16" s="45">
        <f t="shared" si="9"/>
      </c>
      <c r="X16" s="36">
        <f t="shared" si="10"/>
        <v>99999</v>
      </c>
      <c r="Y16" s="53">
        <f t="shared" si="11"/>
        <v>1424.7984999999999</v>
      </c>
      <c r="Z16" s="3"/>
    </row>
    <row r="17" spans="1:26" ht="13.5">
      <c r="A17" s="14" t="s">
        <v>61</v>
      </c>
      <c r="B17" s="1" t="s">
        <v>46</v>
      </c>
      <c r="C17" s="1" t="s">
        <v>8</v>
      </c>
      <c r="D17" s="23">
        <f t="shared" si="0"/>
      </c>
      <c r="E17" s="48"/>
      <c r="F17" s="36">
        <f t="shared" si="12"/>
        <v>99999</v>
      </c>
      <c r="G17" s="20"/>
      <c r="H17" s="45">
        <f t="shared" si="13"/>
      </c>
      <c r="I17" s="36">
        <f t="shared" si="14"/>
        <v>99999</v>
      </c>
      <c r="J17" s="20"/>
      <c r="K17" s="45">
        <f t="shared" si="1"/>
      </c>
      <c r="L17" s="36">
        <f t="shared" si="2"/>
        <v>99999</v>
      </c>
      <c r="M17" s="20"/>
      <c r="N17" s="45">
        <f t="shared" si="3"/>
      </c>
      <c r="O17" s="36">
        <f t="shared" si="4"/>
        <v>99999</v>
      </c>
      <c r="P17" s="27">
        <f t="shared" si="5"/>
        <v>55.782940535100224</v>
      </c>
      <c r="Q17" s="48">
        <v>6651</v>
      </c>
      <c r="R17" s="36">
        <f t="shared" si="6"/>
        <v>6651</v>
      </c>
      <c r="S17" s="20"/>
      <c r="T17" s="45">
        <f t="shared" si="7"/>
      </c>
      <c r="U17" s="36">
        <f t="shared" si="8"/>
        <v>99999</v>
      </c>
      <c r="V17" s="20"/>
      <c r="W17" s="45">
        <f t="shared" si="9"/>
      </c>
      <c r="X17" s="36">
        <f t="shared" si="10"/>
        <v>99999</v>
      </c>
      <c r="Y17" s="53">
        <f t="shared" si="11"/>
        <v>6651</v>
      </c>
      <c r="Z17" s="3"/>
    </row>
    <row r="18" spans="1:26" ht="13.5">
      <c r="A18" s="14" t="s">
        <v>61</v>
      </c>
      <c r="B18" s="1" t="s">
        <v>281</v>
      </c>
      <c r="C18" s="1" t="s">
        <v>8</v>
      </c>
      <c r="D18" s="23">
        <f t="shared" si="0"/>
      </c>
      <c r="E18" s="48"/>
      <c r="F18" s="36">
        <f t="shared" si="12"/>
        <v>99999</v>
      </c>
      <c r="G18" s="20"/>
      <c r="H18" s="45">
        <f t="shared" si="13"/>
      </c>
      <c r="I18" s="36">
        <f t="shared" si="14"/>
        <v>99999</v>
      </c>
      <c r="J18" s="20">
        <v>14.95</v>
      </c>
      <c r="K18" s="45">
        <f t="shared" si="1"/>
        <v>1782.4885</v>
      </c>
      <c r="L18" s="36">
        <f t="shared" si="2"/>
        <v>1782.4885</v>
      </c>
      <c r="M18" s="20">
        <v>14.95</v>
      </c>
      <c r="N18" s="45">
        <f t="shared" si="3"/>
        <v>1782.4885</v>
      </c>
      <c r="O18" s="36">
        <f t="shared" si="4"/>
        <v>1782.4885</v>
      </c>
      <c r="P18" s="27">
        <f t="shared" si="5"/>
        <v>27.191143168665604</v>
      </c>
      <c r="Q18" s="48">
        <v>3242</v>
      </c>
      <c r="R18" s="36">
        <f t="shared" si="6"/>
        <v>3242</v>
      </c>
      <c r="S18" s="20"/>
      <c r="T18" s="45">
        <f t="shared" si="7"/>
      </c>
      <c r="U18" s="36">
        <f t="shared" si="8"/>
        <v>99999</v>
      </c>
      <c r="V18" s="20"/>
      <c r="W18" s="45">
        <f t="shared" si="9"/>
      </c>
      <c r="X18" s="36">
        <f t="shared" si="10"/>
        <v>99999</v>
      </c>
      <c r="Y18" s="53">
        <f t="shared" si="11"/>
        <v>1782.4885</v>
      </c>
      <c r="Z18" s="3"/>
    </row>
    <row r="19" spans="1:26" ht="13.5">
      <c r="A19" s="14" t="s">
        <v>61</v>
      </c>
      <c r="B19" s="1" t="s">
        <v>284</v>
      </c>
      <c r="C19" s="1" t="s">
        <v>283</v>
      </c>
      <c r="D19" s="23">
        <f t="shared" si="0"/>
      </c>
      <c r="E19" s="48"/>
      <c r="F19" s="36">
        <f t="shared" si="12"/>
        <v>99999</v>
      </c>
      <c r="G19" s="20"/>
      <c r="H19" s="45">
        <f t="shared" si="13"/>
      </c>
      <c r="I19" s="36">
        <f t="shared" si="14"/>
        <v>99999</v>
      </c>
      <c r="J19" s="20">
        <v>16</v>
      </c>
      <c r="K19" s="45">
        <f t="shared" si="1"/>
        <v>1907.68</v>
      </c>
      <c r="L19" s="36">
        <f t="shared" si="2"/>
        <v>1907.68</v>
      </c>
      <c r="M19" s="20"/>
      <c r="N19" s="45">
        <f t="shared" si="3"/>
      </c>
      <c r="O19" s="36">
        <f t="shared" si="4"/>
        <v>99999</v>
      </c>
      <c r="P19" s="27">
        <f t="shared" si="5"/>
      </c>
      <c r="Q19" s="48"/>
      <c r="R19" s="36">
        <f t="shared" si="6"/>
        <v>99999</v>
      </c>
      <c r="S19" s="20"/>
      <c r="T19" s="45">
        <f t="shared" si="7"/>
      </c>
      <c r="U19" s="36">
        <f t="shared" si="8"/>
        <v>99999</v>
      </c>
      <c r="V19" s="20"/>
      <c r="W19" s="45">
        <f t="shared" si="9"/>
      </c>
      <c r="X19" s="36">
        <f t="shared" si="10"/>
        <v>99999</v>
      </c>
      <c r="Y19" s="53">
        <f t="shared" si="11"/>
        <v>1907.68</v>
      </c>
      <c r="Z19" s="3"/>
    </row>
    <row r="20" spans="1:26" ht="13.5">
      <c r="A20" s="14" t="s">
        <v>61</v>
      </c>
      <c r="B20" s="1" t="s">
        <v>285</v>
      </c>
      <c r="C20" s="1" t="s">
        <v>283</v>
      </c>
      <c r="D20" s="23">
        <f t="shared" si="0"/>
      </c>
      <c r="E20" s="48"/>
      <c r="F20" s="36">
        <f t="shared" si="12"/>
        <v>99999</v>
      </c>
      <c r="G20" s="20"/>
      <c r="H20" s="45">
        <f t="shared" si="13"/>
      </c>
      <c r="I20" s="36">
        <f t="shared" si="14"/>
        <v>99999</v>
      </c>
      <c r="J20" s="20">
        <v>18</v>
      </c>
      <c r="K20" s="45">
        <f t="shared" si="1"/>
        <v>2146.14</v>
      </c>
      <c r="L20" s="36">
        <f t="shared" si="2"/>
        <v>2146.14</v>
      </c>
      <c r="M20" s="20"/>
      <c r="N20" s="45">
        <f t="shared" si="3"/>
      </c>
      <c r="O20" s="36">
        <f t="shared" si="4"/>
        <v>99999</v>
      </c>
      <c r="P20" s="27">
        <f t="shared" si="5"/>
      </c>
      <c r="Q20" s="48"/>
      <c r="R20" s="36">
        <f t="shared" si="6"/>
        <v>99999</v>
      </c>
      <c r="S20" s="20"/>
      <c r="T20" s="45">
        <f t="shared" si="7"/>
      </c>
      <c r="U20" s="36">
        <f t="shared" si="8"/>
        <v>99999</v>
      </c>
      <c r="V20" s="20"/>
      <c r="W20" s="45">
        <f t="shared" si="9"/>
      </c>
      <c r="X20" s="36">
        <f t="shared" si="10"/>
        <v>99999</v>
      </c>
      <c r="Y20" s="53">
        <f t="shared" si="11"/>
        <v>2146.14</v>
      </c>
      <c r="Z20" s="3"/>
    </row>
    <row r="21" spans="1:26" ht="13.5">
      <c r="A21" s="14" t="s">
        <v>61</v>
      </c>
      <c r="B21" s="1" t="s">
        <v>11</v>
      </c>
      <c r="C21" s="1" t="s">
        <v>58</v>
      </c>
      <c r="D21" s="23">
        <f t="shared" si="0"/>
      </c>
      <c r="E21" s="48"/>
      <c r="F21" s="36">
        <f t="shared" si="12"/>
        <v>99999</v>
      </c>
      <c r="G21" s="20"/>
      <c r="H21" s="45">
        <f t="shared" si="13"/>
      </c>
      <c r="I21" s="36">
        <f t="shared" si="14"/>
        <v>99999</v>
      </c>
      <c r="J21" s="20"/>
      <c r="K21" s="45">
        <f t="shared" si="1"/>
      </c>
      <c r="L21" s="36">
        <f t="shared" si="2"/>
        <v>99999</v>
      </c>
      <c r="M21" s="20">
        <v>0.5</v>
      </c>
      <c r="N21" s="45">
        <f t="shared" si="3"/>
        <v>59.615</v>
      </c>
      <c r="O21" s="36">
        <f t="shared" si="4"/>
        <v>59.615</v>
      </c>
      <c r="P21" s="27">
        <f t="shared" si="5"/>
      </c>
      <c r="Q21" s="48"/>
      <c r="R21" s="36">
        <f t="shared" si="6"/>
        <v>99999</v>
      </c>
      <c r="S21" s="20"/>
      <c r="T21" s="45">
        <f t="shared" si="7"/>
      </c>
      <c r="U21" s="36">
        <f t="shared" si="8"/>
        <v>99999</v>
      </c>
      <c r="V21" s="20"/>
      <c r="W21" s="45">
        <f t="shared" si="9"/>
      </c>
      <c r="X21" s="36">
        <f t="shared" si="10"/>
        <v>99999</v>
      </c>
      <c r="Y21" s="53">
        <f t="shared" si="11"/>
        <v>59.615</v>
      </c>
      <c r="Z21" s="3"/>
    </row>
    <row r="22" spans="1:26" ht="13.5">
      <c r="A22" s="30" t="s">
        <v>60</v>
      </c>
      <c r="B22" s="9" t="s">
        <v>2</v>
      </c>
      <c r="C22" s="9" t="s">
        <v>3</v>
      </c>
      <c r="D22" s="23">
        <f t="shared" si="0"/>
      </c>
      <c r="E22" s="48"/>
      <c r="F22" s="36">
        <f t="shared" si="12"/>
        <v>99999</v>
      </c>
      <c r="G22" s="20"/>
      <c r="H22" s="45">
        <f t="shared" si="13"/>
      </c>
      <c r="I22" s="36">
        <f t="shared" si="14"/>
        <v>99999</v>
      </c>
      <c r="J22" s="20"/>
      <c r="K22" s="45">
        <f t="shared" si="1"/>
      </c>
      <c r="L22" s="36">
        <f t="shared" si="2"/>
        <v>99999</v>
      </c>
      <c r="M22" s="20"/>
      <c r="N22" s="45">
        <f t="shared" si="3"/>
      </c>
      <c r="O22" s="36">
        <f t="shared" si="4"/>
        <v>99999</v>
      </c>
      <c r="P22" s="27">
        <f t="shared" si="5"/>
      </c>
      <c r="Q22" s="48"/>
      <c r="R22" s="36">
        <f t="shared" si="6"/>
        <v>99999</v>
      </c>
      <c r="S22" s="20"/>
      <c r="T22" s="45">
        <f t="shared" si="7"/>
      </c>
      <c r="U22" s="36">
        <f t="shared" si="8"/>
        <v>99999</v>
      </c>
      <c r="V22" s="20"/>
      <c r="W22" s="45">
        <f t="shared" si="9"/>
      </c>
      <c r="X22" s="36">
        <f t="shared" si="10"/>
        <v>99999</v>
      </c>
      <c r="Y22" s="53">
        <f t="shared" si="11"/>
      </c>
      <c r="Z22" s="31"/>
    </row>
    <row r="23" spans="1:26" ht="13.5">
      <c r="A23" s="14" t="s">
        <v>61</v>
      </c>
      <c r="B23" s="1" t="s">
        <v>10</v>
      </c>
      <c r="C23" s="1" t="s">
        <v>3</v>
      </c>
      <c r="D23" s="23">
        <f t="shared" si="0"/>
        <v>13.9729933741508</v>
      </c>
      <c r="E23" s="48">
        <v>1666</v>
      </c>
      <c r="F23" s="36">
        <f t="shared" si="12"/>
        <v>1666</v>
      </c>
      <c r="G23" s="20"/>
      <c r="H23" s="45">
        <f t="shared" si="13"/>
      </c>
      <c r="I23" s="36">
        <f t="shared" si="14"/>
        <v>99999</v>
      </c>
      <c r="J23" s="20">
        <v>9.95</v>
      </c>
      <c r="K23" s="45">
        <f t="shared" si="1"/>
        <v>1186.3385</v>
      </c>
      <c r="L23" s="36">
        <f t="shared" si="2"/>
        <v>1186.3385</v>
      </c>
      <c r="M23" s="20">
        <v>14.95</v>
      </c>
      <c r="N23" s="45">
        <f t="shared" si="3"/>
        <v>1782.4885</v>
      </c>
      <c r="O23" s="36">
        <f t="shared" si="4"/>
        <v>1782.4885</v>
      </c>
      <c r="P23" s="27">
        <f t="shared" si="5"/>
        <v>11.490396712236853</v>
      </c>
      <c r="Q23" s="48">
        <v>1370</v>
      </c>
      <c r="R23" s="36">
        <f t="shared" si="6"/>
        <v>1370</v>
      </c>
      <c r="S23" s="20"/>
      <c r="T23" s="45">
        <f t="shared" si="7"/>
      </c>
      <c r="U23" s="36">
        <f t="shared" si="8"/>
        <v>99999</v>
      </c>
      <c r="V23" s="20"/>
      <c r="W23" s="45">
        <f t="shared" si="9"/>
      </c>
      <c r="X23" s="36">
        <f t="shared" si="10"/>
        <v>99999</v>
      </c>
      <c r="Y23" s="53">
        <f t="shared" si="11"/>
        <v>1186.3385</v>
      </c>
      <c r="Z23" s="3" t="s">
        <v>286</v>
      </c>
    </row>
    <row r="24" spans="1:26" ht="13.5">
      <c r="A24" s="14" t="s">
        <v>61</v>
      </c>
      <c r="B24" s="1" t="s">
        <v>4</v>
      </c>
      <c r="C24" s="1" t="s">
        <v>3</v>
      </c>
      <c r="D24" s="23">
        <f t="shared" si="0"/>
      </c>
      <c r="E24" s="48"/>
      <c r="F24" s="36">
        <f t="shared" si="12"/>
        <v>99999</v>
      </c>
      <c r="G24" s="20"/>
      <c r="H24" s="45">
        <f t="shared" si="13"/>
      </c>
      <c r="I24" s="36">
        <f t="shared" si="14"/>
        <v>99999</v>
      </c>
      <c r="J24" s="20"/>
      <c r="K24" s="45">
        <f t="shared" si="1"/>
      </c>
      <c r="L24" s="36">
        <f t="shared" si="2"/>
        <v>99999</v>
      </c>
      <c r="M24" s="20"/>
      <c r="N24" s="45">
        <f t="shared" si="3"/>
      </c>
      <c r="O24" s="36">
        <f t="shared" si="4"/>
        <v>99999</v>
      </c>
      <c r="P24" s="27">
        <f t="shared" si="5"/>
      </c>
      <c r="Q24" s="48"/>
      <c r="R24" s="36">
        <f t="shared" si="6"/>
        <v>99999</v>
      </c>
      <c r="S24" s="20"/>
      <c r="T24" s="45">
        <f t="shared" si="7"/>
      </c>
      <c r="U24" s="36">
        <f t="shared" si="8"/>
        <v>99999</v>
      </c>
      <c r="V24" s="20"/>
      <c r="W24" s="45">
        <f t="shared" si="9"/>
      </c>
      <c r="X24" s="36">
        <f t="shared" si="10"/>
        <v>99999</v>
      </c>
      <c r="Y24" s="53">
        <f t="shared" si="11"/>
      </c>
      <c r="Z24" s="3"/>
    </row>
    <row r="25" spans="1:26" ht="13.5">
      <c r="A25" s="14" t="s">
        <v>61</v>
      </c>
      <c r="B25" s="1" t="s">
        <v>5</v>
      </c>
      <c r="C25" s="1" t="s">
        <v>3</v>
      </c>
      <c r="D25" s="23">
        <f t="shared" si="0"/>
      </c>
      <c r="E25" s="48"/>
      <c r="F25" s="36">
        <f t="shared" si="12"/>
        <v>99999</v>
      </c>
      <c r="G25" s="20"/>
      <c r="H25" s="45">
        <f t="shared" si="13"/>
      </c>
      <c r="I25" s="36">
        <f t="shared" si="14"/>
        <v>99999</v>
      </c>
      <c r="J25" s="20"/>
      <c r="K25" s="45">
        <f t="shared" si="1"/>
      </c>
      <c r="L25" s="36">
        <f t="shared" si="2"/>
        <v>99999</v>
      </c>
      <c r="M25" s="20"/>
      <c r="N25" s="45">
        <f t="shared" si="3"/>
      </c>
      <c r="O25" s="36">
        <f t="shared" si="4"/>
        <v>99999</v>
      </c>
      <c r="P25" s="27">
        <f t="shared" si="5"/>
      </c>
      <c r="Q25" s="48"/>
      <c r="R25" s="36">
        <f t="shared" si="6"/>
        <v>99999</v>
      </c>
      <c r="S25" s="20"/>
      <c r="T25" s="45">
        <f t="shared" si="7"/>
      </c>
      <c r="U25" s="36">
        <f t="shared" si="8"/>
        <v>99999</v>
      </c>
      <c r="V25" s="20"/>
      <c r="W25" s="45">
        <f t="shared" si="9"/>
      </c>
      <c r="X25" s="36">
        <f t="shared" si="10"/>
        <v>99999</v>
      </c>
      <c r="Y25" s="53">
        <f t="shared" si="11"/>
      </c>
      <c r="Z25" s="3"/>
    </row>
    <row r="26" spans="1:26" ht="13.5">
      <c r="A26" s="14" t="s">
        <v>61</v>
      </c>
      <c r="B26" s="1" t="s">
        <v>375</v>
      </c>
      <c r="C26" s="1" t="s">
        <v>376</v>
      </c>
      <c r="D26" s="23">
        <f t="shared" si="0"/>
      </c>
      <c r="E26" s="48"/>
      <c r="F26" s="36">
        <f t="shared" si="12"/>
        <v>99999</v>
      </c>
      <c r="G26" s="20"/>
      <c r="H26" s="45">
        <f t="shared" si="13"/>
      </c>
      <c r="I26" s="36">
        <f t="shared" si="14"/>
        <v>99999</v>
      </c>
      <c r="J26" s="20"/>
      <c r="K26" s="45">
        <f t="shared" si="1"/>
      </c>
      <c r="L26" s="36">
        <f t="shared" si="2"/>
        <v>99999</v>
      </c>
      <c r="M26" s="20">
        <v>5.25</v>
      </c>
      <c r="N26" s="45">
        <f t="shared" si="3"/>
        <v>625.9575</v>
      </c>
      <c r="O26" s="36">
        <f t="shared" si="4"/>
        <v>625.9575</v>
      </c>
      <c r="P26" s="27">
        <f t="shared" si="5"/>
      </c>
      <c r="Q26" s="48"/>
      <c r="R26" s="36">
        <f t="shared" si="6"/>
        <v>99999</v>
      </c>
      <c r="S26" s="20"/>
      <c r="T26" s="45">
        <f t="shared" si="7"/>
      </c>
      <c r="U26" s="36">
        <f t="shared" si="8"/>
        <v>99999</v>
      </c>
      <c r="V26" s="20"/>
      <c r="W26" s="45">
        <f t="shared" si="9"/>
      </c>
      <c r="X26" s="36">
        <f t="shared" si="10"/>
        <v>99999</v>
      </c>
      <c r="Y26" s="53">
        <f t="shared" si="11"/>
        <v>625.9575</v>
      </c>
      <c r="Z26" s="3"/>
    </row>
    <row r="27" spans="1:26" ht="13.5">
      <c r="A27" s="14" t="s">
        <v>61</v>
      </c>
      <c r="B27" s="1" t="s">
        <v>15</v>
      </c>
      <c r="C27" s="1" t="s">
        <v>16</v>
      </c>
      <c r="D27" s="23">
        <f t="shared" si="0"/>
      </c>
      <c r="E27" s="48"/>
      <c r="F27" s="36">
        <f t="shared" si="12"/>
        <v>99999</v>
      </c>
      <c r="G27" s="20"/>
      <c r="H27" s="45">
        <f t="shared" si="13"/>
      </c>
      <c r="I27" s="36">
        <f t="shared" si="14"/>
        <v>99999</v>
      </c>
      <c r="J27" s="20"/>
      <c r="K27" s="45">
        <f t="shared" si="1"/>
      </c>
      <c r="L27" s="36">
        <f t="shared" si="2"/>
        <v>99999</v>
      </c>
      <c r="M27" s="20">
        <v>15</v>
      </c>
      <c r="N27" s="45">
        <f t="shared" si="3"/>
        <v>1788.45</v>
      </c>
      <c r="O27" s="36">
        <f t="shared" si="4"/>
        <v>1788.45</v>
      </c>
      <c r="P27" s="27">
        <f t="shared" si="5"/>
      </c>
      <c r="Q27" s="48"/>
      <c r="R27" s="36">
        <f t="shared" si="6"/>
        <v>99999</v>
      </c>
      <c r="S27" s="20"/>
      <c r="T27" s="45">
        <f t="shared" si="7"/>
      </c>
      <c r="U27" s="36">
        <f t="shared" si="8"/>
        <v>99999</v>
      </c>
      <c r="V27" s="20"/>
      <c r="W27" s="45">
        <f t="shared" si="9"/>
      </c>
      <c r="X27" s="36">
        <f t="shared" si="10"/>
        <v>99999</v>
      </c>
      <c r="Y27" s="53">
        <f t="shared" si="11"/>
        <v>1788.45</v>
      </c>
      <c r="Z27" s="3"/>
    </row>
    <row r="28" spans="1:26" ht="13.5">
      <c r="A28" s="14" t="s">
        <v>61</v>
      </c>
      <c r="B28" s="1" t="s">
        <v>79</v>
      </c>
      <c r="C28" s="1" t="s">
        <v>80</v>
      </c>
      <c r="D28" s="23">
        <f t="shared" si="0"/>
        <v>9.81296653526797</v>
      </c>
      <c r="E28" s="48">
        <v>1170</v>
      </c>
      <c r="F28" s="36">
        <f t="shared" si="12"/>
        <v>1170</v>
      </c>
      <c r="G28" s="20"/>
      <c r="H28" s="45">
        <f t="shared" si="13"/>
      </c>
      <c r="I28" s="36">
        <f t="shared" si="14"/>
        <v>99999</v>
      </c>
      <c r="J28" s="20"/>
      <c r="K28" s="45">
        <f t="shared" si="1"/>
      </c>
      <c r="L28" s="36">
        <f t="shared" si="2"/>
        <v>99999</v>
      </c>
      <c r="M28" s="20"/>
      <c r="N28" s="45">
        <f t="shared" si="3"/>
      </c>
      <c r="O28" s="36">
        <f t="shared" si="4"/>
        <v>99999</v>
      </c>
      <c r="P28" s="27">
        <f t="shared" si="5"/>
        <v>9.81296653526797</v>
      </c>
      <c r="Q28" s="48">
        <v>1170</v>
      </c>
      <c r="R28" s="36">
        <f t="shared" si="6"/>
        <v>1170</v>
      </c>
      <c r="S28" s="20"/>
      <c r="T28" s="45">
        <f t="shared" si="7"/>
      </c>
      <c r="U28" s="36">
        <f t="shared" si="8"/>
        <v>99999</v>
      </c>
      <c r="V28" s="20"/>
      <c r="W28" s="45">
        <f t="shared" si="9"/>
      </c>
      <c r="X28" s="36">
        <f t="shared" si="10"/>
        <v>99999</v>
      </c>
      <c r="Y28" s="53">
        <f t="shared" si="11"/>
        <v>1170</v>
      </c>
      <c r="Z28" s="3"/>
    </row>
    <row r="29" spans="1:26" ht="13.5">
      <c r="A29" s="14" t="s">
        <v>61</v>
      </c>
      <c r="B29" s="9" t="s">
        <v>47</v>
      </c>
      <c r="C29" s="9" t="s">
        <v>48</v>
      </c>
      <c r="D29" s="23">
        <f t="shared" si="0"/>
        <v>46.78352763566216</v>
      </c>
      <c r="E29" s="48">
        <v>5578</v>
      </c>
      <c r="F29" s="36">
        <f t="shared" si="12"/>
        <v>5578</v>
      </c>
      <c r="G29" s="20"/>
      <c r="H29" s="45">
        <f t="shared" si="13"/>
      </c>
      <c r="I29" s="36">
        <f t="shared" si="14"/>
        <v>99999</v>
      </c>
      <c r="J29" s="20"/>
      <c r="K29" s="45">
        <f t="shared" si="1"/>
      </c>
      <c r="L29" s="36">
        <f t="shared" si="2"/>
        <v>99999</v>
      </c>
      <c r="M29" s="20"/>
      <c r="N29" s="45">
        <f t="shared" si="3"/>
      </c>
      <c r="O29" s="36">
        <f t="shared" si="4"/>
        <v>99999</v>
      </c>
      <c r="P29" s="27">
        <f t="shared" si="5"/>
        <v>46.78352763566216</v>
      </c>
      <c r="Q29" s="48">
        <v>5578</v>
      </c>
      <c r="R29" s="36">
        <f t="shared" si="6"/>
        <v>5578</v>
      </c>
      <c r="S29" s="20"/>
      <c r="T29" s="45">
        <f t="shared" si="7"/>
      </c>
      <c r="U29" s="36">
        <f t="shared" si="8"/>
        <v>99999</v>
      </c>
      <c r="V29" s="20"/>
      <c r="W29" s="45">
        <f t="shared" si="9"/>
      </c>
      <c r="X29" s="36">
        <f t="shared" si="10"/>
        <v>99999</v>
      </c>
      <c r="Y29" s="53">
        <f t="shared" si="11"/>
        <v>5578</v>
      </c>
      <c r="Z29" s="3"/>
    </row>
    <row r="30" spans="1:26" ht="13.5">
      <c r="A30" s="14" t="s">
        <v>61</v>
      </c>
      <c r="B30" s="1" t="s">
        <v>288</v>
      </c>
      <c r="C30" s="1" t="s">
        <v>287</v>
      </c>
      <c r="D30" s="23">
        <f t="shared" si="0"/>
      </c>
      <c r="E30" s="48"/>
      <c r="F30" s="36">
        <f t="shared" si="12"/>
        <v>99999</v>
      </c>
      <c r="G30" s="20"/>
      <c r="H30" s="45">
        <f t="shared" si="13"/>
      </c>
      <c r="I30" s="36">
        <f t="shared" si="14"/>
        <v>99999</v>
      </c>
      <c r="J30" s="20">
        <v>14.95</v>
      </c>
      <c r="K30" s="45">
        <f t="shared" si="1"/>
        <v>1782.4885</v>
      </c>
      <c r="L30" s="36">
        <f t="shared" si="2"/>
        <v>1782.4885</v>
      </c>
      <c r="M30" s="20"/>
      <c r="N30" s="45">
        <f t="shared" si="3"/>
      </c>
      <c r="O30" s="36">
        <f t="shared" si="4"/>
        <v>99999</v>
      </c>
      <c r="P30" s="27">
        <f t="shared" si="5"/>
      </c>
      <c r="Q30" s="48"/>
      <c r="R30" s="36">
        <f t="shared" si="6"/>
        <v>99999</v>
      </c>
      <c r="S30" s="20"/>
      <c r="T30" s="45">
        <f t="shared" si="7"/>
      </c>
      <c r="U30" s="36">
        <f t="shared" si="8"/>
        <v>99999</v>
      </c>
      <c r="V30" s="20"/>
      <c r="W30" s="45">
        <f t="shared" si="9"/>
      </c>
      <c r="X30" s="36">
        <f t="shared" si="10"/>
        <v>99999</v>
      </c>
      <c r="Y30" s="53">
        <f t="shared" si="11"/>
        <v>1782.4885</v>
      </c>
      <c r="Z30" s="3"/>
    </row>
    <row r="31" spans="1:26" ht="13.5">
      <c r="A31" s="14" t="s">
        <v>61</v>
      </c>
      <c r="B31" s="1" t="s">
        <v>290</v>
      </c>
      <c r="C31" s="1" t="s">
        <v>289</v>
      </c>
      <c r="D31" s="23">
        <f t="shared" si="0"/>
      </c>
      <c r="E31" s="48"/>
      <c r="F31" s="36">
        <f t="shared" si="12"/>
        <v>99999</v>
      </c>
      <c r="G31" s="20"/>
      <c r="H31" s="45">
        <f t="shared" si="13"/>
      </c>
      <c r="I31" s="36">
        <f t="shared" si="14"/>
        <v>99999</v>
      </c>
      <c r="J31" s="20">
        <v>10.95</v>
      </c>
      <c r="K31" s="45">
        <f t="shared" si="1"/>
        <v>1305.5684999999999</v>
      </c>
      <c r="L31" s="36">
        <f t="shared" si="2"/>
        <v>1305.5684999999999</v>
      </c>
      <c r="M31" s="20"/>
      <c r="N31" s="45">
        <f t="shared" si="3"/>
      </c>
      <c r="O31" s="36">
        <f t="shared" si="4"/>
        <v>99999</v>
      </c>
      <c r="P31" s="27">
        <f t="shared" si="5"/>
      </c>
      <c r="Q31" s="48"/>
      <c r="R31" s="36">
        <f t="shared" si="6"/>
        <v>99999</v>
      </c>
      <c r="S31" s="20"/>
      <c r="T31" s="45">
        <f t="shared" si="7"/>
      </c>
      <c r="U31" s="36">
        <f t="shared" si="8"/>
        <v>99999</v>
      </c>
      <c r="V31" s="20"/>
      <c r="W31" s="45">
        <f t="shared" si="9"/>
      </c>
      <c r="X31" s="36">
        <f t="shared" si="10"/>
        <v>99999</v>
      </c>
      <c r="Y31" s="53">
        <f t="shared" si="11"/>
        <v>1305.5684999999999</v>
      </c>
      <c r="Z31" s="3"/>
    </row>
    <row r="32" spans="1:26" ht="13.5">
      <c r="A32" s="14" t="s">
        <v>61</v>
      </c>
      <c r="B32" s="1" t="s">
        <v>291</v>
      </c>
      <c r="C32" s="1" t="s">
        <v>289</v>
      </c>
      <c r="D32" s="23">
        <f t="shared" si="0"/>
      </c>
      <c r="E32" s="48"/>
      <c r="F32" s="36">
        <f t="shared" si="12"/>
        <v>99999</v>
      </c>
      <c r="G32" s="20"/>
      <c r="H32" s="45">
        <f t="shared" si="13"/>
      </c>
      <c r="I32" s="36">
        <f t="shared" si="14"/>
        <v>99999</v>
      </c>
      <c r="J32" s="20">
        <v>9.95</v>
      </c>
      <c r="K32" s="45">
        <f t="shared" si="1"/>
        <v>1186.3385</v>
      </c>
      <c r="L32" s="36">
        <f t="shared" si="2"/>
        <v>1186.3385</v>
      </c>
      <c r="M32" s="20"/>
      <c r="N32" s="45">
        <f t="shared" si="3"/>
      </c>
      <c r="O32" s="36">
        <f t="shared" si="4"/>
        <v>99999</v>
      </c>
      <c r="P32" s="27">
        <f t="shared" si="5"/>
      </c>
      <c r="Q32" s="48"/>
      <c r="R32" s="36">
        <f t="shared" si="6"/>
        <v>99999</v>
      </c>
      <c r="S32" s="20"/>
      <c r="T32" s="45">
        <f t="shared" si="7"/>
      </c>
      <c r="U32" s="36">
        <f t="shared" si="8"/>
        <v>99999</v>
      </c>
      <c r="V32" s="20"/>
      <c r="W32" s="45">
        <f t="shared" si="9"/>
      </c>
      <c r="X32" s="36">
        <f t="shared" si="10"/>
        <v>99999</v>
      </c>
      <c r="Y32" s="53">
        <f t="shared" si="11"/>
        <v>1186.3385</v>
      </c>
      <c r="Z32" s="3"/>
    </row>
    <row r="33" spans="1:26" ht="13.5">
      <c r="A33" s="14" t="s">
        <v>61</v>
      </c>
      <c r="B33" s="1" t="s">
        <v>293</v>
      </c>
      <c r="C33" s="1" t="s">
        <v>292</v>
      </c>
      <c r="D33" s="23">
        <f t="shared" si="0"/>
      </c>
      <c r="E33" s="48"/>
      <c r="F33" s="36">
        <f t="shared" si="12"/>
        <v>99999</v>
      </c>
      <c r="G33" s="20"/>
      <c r="H33" s="45">
        <f t="shared" si="13"/>
      </c>
      <c r="I33" s="36">
        <f t="shared" si="14"/>
        <v>99999</v>
      </c>
      <c r="J33" s="20">
        <v>5</v>
      </c>
      <c r="K33" s="45">
        <f t="shared" si="1"/>
        <v>596.15</v>
      </c>
      <c r="L33" s="36">
        <f t="shared" si="2"/>
        <v>596.15</v>
      </c>
      <c r="M33" s="20"/>
      <c r="N33" s="45">
        <f t="shared" si="3"/>
      </c>
      <c r="O33" s="36">
        <f t="shared" si="4"/>
        <v>99999</v>
      </c>
      <c r="P33" s="27">
        <f t="shared" si="5"/>
      </c>
      <c r="Q33" s="48"/>
      <c r="R33" s="36">
        <f t="shared" si="6"/>
        <v>99999</v>
      </c>
      <c r="S33" s="20"/>
      <c r="T33" s="45">
        <f t="shared" si="7"/>
      </c>
      <c r="U33" s="36">
        <f t="shared" si="8"/>
        <v>99999</v>
      </c>
      <c r="V33" s="20"/>
      <c r="W33" s="45">
        <f t="shared" si="9"/>
      </c>
      <c r="X33" s="36">
        <f t="shared" si="10"/>
        <v>99999</v>
      </c>
      <c r="Y33" s="53">
        <f t="shared" si="11"/>
        <v>596.15</v>
      </c>
      <c r="Z33" s="3"/>
    </row>
    <row r="34" spans="1:26" ht="13.5">
      <c r="A34" s="14" t="s">
        <v>61</v>
      </c>
      <c r="B34" s="1" t="s">
        <v>294</v>
      </c>
      <c r="C34" s="1" t="s">
        <v>292</v>
      </c>
      <c r="D34" s="23">
        <f t="shared" si="0"/>
      </c>
      <c r="E34" s="48"/>
      <c r="F34" s="36">
        <f t="shared" si="12"/>
        <v>99999</v>
      </c>
      <c r="G34" s="20"/>
      <c r="H34" s="45">
        <f t="shared" si="13"/>
      </c>
      <c r="I34" s="36">
        <f t="shared" si="14"/>
        <v>99999</v>
      </c>
      <c r="J34" s="20">
        <v>5</v>
      </c>
      <c r="K34" s="45">
        <f t="shared" si="1"/>
        <v>596.15</v>
      </c>
      <c r="L34" s="36">
        <f t="shared" si="2"/>
        <v>596.15</v>
      </c>
      <c r="M34" s="20"/>
      <c r="N34" s="45">
        <f t="shared" si="3"/>
      </c>
      <c r="O34" s="36">
        <f t="shared" si="4"/>
        <v>99999</v>
      </c>
      <c r="P34" s="27">
        <f t="shared" si="5"/>
      </c>
      <c r="Q34" s="48"/>
      <c r="R34" s="36">
        <f t="shared" si="6"/>
        <v>99999</v>
      </c>
      <c r="S34" s="20"/>
      <c r="T34" s="45">
        <f t="shared" si="7"/>
      </c>
      <c r="U34" s="36">
        <f t="shared" si="8"/>
        <v>99999</v>
      </c>
      <c r="V34" s="20"/>
      <c r="W34" s="45">
        <f t="shared" si="9"/>
      </c>
      <c r="X34" s="36">
        <f t="shared" si="10"/>
        <v>99999</v>
      </c>
      <c r="Y34" s="53">
        <f t="shared" si="11"/>
        <v>596.15</v>
      </c>
      <c r="Z34" s="3"/>
    </row>
    <row r="35" spans="1:26" ht="13.5">
      <c r="A35" s="14" t="s">
        <v>61</v>
      </c>
      <c r="B35" s="1" t="s">
        <v>296</v>
      </c>
      <c r="C35" s="1" t="s">
        <v>292</v>
      </c>
      <c r="D35" s="23">
        <f t="shared" si="0"/>
      </c>
      <c r="E35" s="48"/>
      <c r="F35" s="36">
        <f t="shared" si="12"/>
        <v>99999</v>
      </c>
      <c r="G35" s="20"/>
      <c r="H35" s="45">
        <f t="shared" si="13"/>
      </c>
      <c r="I35" s="36">
        <f t="shared" si="14"/>
        <v>99999</v>
      </c>
      <c r="J35" s="20">
        <v>5</v>
      </c>
      <c r="K35" s="45">
        <f t="shared" si="1"/>
        <v>596.15</v>
      </c>
      <c r="L35" s="36">
        <f t="shared" si="2"/>
        <v>596.15</v>
      </c>
      <c r="M35" s="20"/>
      <c r="N35" s="45">
        <f t="shared" si="3"/>
      </c>
      <c r="O35" s="36">
        <f t="shared" si="4"/>
        <v>99999</v>
      </c>
      <c r="P35" s="27">
        <f t="shared" si="5"/>
      </c>
      <c r="Q35" s="48"/>
      <c r="R35" s="36">
        <f t="shared" si="6"/>
        <v>99999</v>
      </c>
      <c r="S35" s="20"/>
      <c r="T35" s="45">
        <f t="shared" si="7"/>
      </c>
      <c r="U35" s="36">
        <f t="shared" si="8"/>
        <v>99999</v>
      </c>
      <c r="V35" s="20"/>
      <c r="W35" s="45">
        <f t="shared" si="9"/>
      </c>
      <c r="X35" s="36">
        <f t="shared" si="10"/>
        <v>99999</v>
      </c>
      <c r="Y35" s="53">
        <f t="shared" si="11"/>
        <v>596.15</v>
      </c>
      <c r="Z35" s="3"/>
    </row>
    <row r="36" spans="1:26" ht="13.5">
      <c r="A36" s="14" t="s">
        <v>61</v>
      </c>
      <c r="B36" s="1" t="s">
        <v>295</v>
      </c>
      <c r="C36" s="1" t="s">
        <v>292</v>
      </c>
      <c r="D36" s="23">
        <f aca="true" t="shared" si="15" ref="D36:D68">IF(E36&lt;&gt;"",E36/$Y$1,"")</f>
      </c>
      <c r="E36" s="48"/>
      <c r="F36" s="36">
        <f t="shared" si="12"/>
        <v>99999</v>
      </c>
      <c r="G36" s="20"/>
      <c r="H36" s="45">
        <f t="shared" si="13"/>
      </c>
      <c r="I36" s="36">
        <f t="shared" si="14"/>
        <v>99999</v>
      </c>
      <c r="J36" s="20">
        <v>5</v>
      </c>
      <c r="K36" s="45">
        <f t="shared" si="1"/>
        <v>596.15</v>
      </c>
      <c r="L36" s="36">
        <f t="shared" si="2"/>
        <v>596.15</v>
      </c>
      <c r="M36" s="20"/>
      <c r="N36" s="45">
        <f aca="true" t="shared" si="16" ref="N36:N68">IF(M36&lt;&gt;"",M36*$Y$1,"")</f>
      </c>
      <c r="O36" s="36">
        <f aca="true" t="shared" si="17" ref="O36:O68">IF(N36="",99999,N36)</f>
        <v>99999</v>
      </c>
      <c r="P36" s="27">
        <f aca="true" t="shared" si="18" ref="P36:P68">IF(Q36&lt;&gt;"",Q36/$Y$1,"")</f>
      </c>
      <c r="Q36" s="48"/>
      <c r="R36" s="36">
        <f aca="true" t="shared" si="19" ref="R36:R68">IF(Q36="",99999,Q36)</f>
        <v>99999</v>
      </c>
      <c r="S36" s="20"/>
      <c r="T36" s="45">
        <f t="shared" si="7"/>
      </c>
      <c r="U36" s="36">
        <f t="shared" si="8"/>
        <v>99999</v>
      </c>
      <c r="V36" s="20"/>
      <c r="W36" s="45">
        <f t="shared" si="9"/>
      </c>
      <c r="X36" s="36">
        <f t="shared" si="10"/>
        <v>99999</v>
      </c>
      <c r="Y36" s="53">
        <f aca="true" t="shared" si="20" ref="Y36:Y68">IF(MIN(F36,I36,L36,O36,R36,U36,X36)=99999,"",MIN(F36,I36,L36,O36,R36,U36,X36))</f>
        <v>596.15</v>
      </c>
      <c r="Z36" s="3"/>
    </row>
    <row r="37" spans="1:26" ht="13.5">
      <c r="A37" s="14" t="s">
        <v>61</v>
      </c>
      <c r="B37" s="1" t="s">
        <v>297</v>
      </c>
      <c r="C37" s="1" t="s">
        <v>292</v>
      </c>
      <c r="D37" s="23">
        <f t="shared" si="15"/>
      </c>
      <c r="E37" s="48"/>
      <c r="F37" s="36">
        <f t="shared" si="12"/>
        <v>99999</v>
      </c>
      <c r="G37" s="20"/>
      <c r="H37" s="45">
        <f t="shared" si="13"/>
      </c>
      <c r="I37" s="36">
        <f t="shared" si="14"/>
        <v>99999</v>
      </c>
      <c r="J37" s="20">
        <v>5</v>
      </c>
      <c r="K37" s="45">
        <f t="shared" si="1"/>
        <v>596.15</v>
      </c>
      <c r="L37" s="36">
        <f t="shared" si="2"/>
        <v>596.15</v>
      </c>
      <c r="M37" s="20"/>
      <c r="N37" s="45">
        <f t="shared" si="16"/>
      </c>
      <c r="O37" s="36">
        <f t="shared" si="17"/>
        <v>99999</v>
      </c>
      <c r="P37" s="27">
        <f t="shared" si="18"/>
      </c>
      <c r="Q37" s="48"/>
      <c r="R37" s="36">
        <f t="shared" si="19"/>
        <v>99999</v>
      </c>
      <c r="S37" s="20"/>
      <c r="T37" s="45">
        <f t="shared" si="7"/>
      </c>
      <c r="U37" s="36">
        <f t="shared" si="8"/>
        <v>99999</v>
      </c>
      <c r="V37" s="20"/>
      <c r="W37" s="45">
        <f t="shared" si="9"/>
      </c>
      <c r="X37" s="36">
        <f t="shared" si="10"/>
        <v>99999</v>
      </c>
      <c r="Y37" s="53">
        <f t="shared" si="20"/>
        <v>596.15</v>
      </c>
      <c r="Z37" s="3"/>
    </row>
    <row r="38" spans="1:26" ht="13.5">
      <c r="A38" s="14" t="s">
        <v>61</v>
      </c>
      <c r="B38" s="1" t="s">
        <v>51</v>
      </c>
      <c r="C38" s="1" t="s">
        <v>52</v>
      </c>
      <c r="D38" s="23">
        <f t="shared" si="15"/>
      </c>
      <c r="E38" s="48"/>
      <c r="F38" s="36">
        <f t="shared" si="12"/>
        <v>99999</v>
      </c>
      <c r="G38" s="20"/>
      <c r="H38" s="45">
        <f t="shared" si="13"/>
      </c>
      <c r="I38" s="36">
        <f t="shared" si="14"/>
        <v>99999</v>
      </c>
      <c r="J38" s="20"/>
      <c r="K38" s="45">
        <f t="shared" si="1"/>
      </c>
      <c r="L38" s="36">
        <f t="shared" si="2"/>
        <v>99999</v>
      </c>
      <c r="M38" s="20"/>
      <c r="N38" s="45">
        <f t="shared" si="16"/>
      </c>
      <c r="O38" s="36">
        <f t="shared" si="17"/>
        <v>99999</v>
      </c>
      <c r="P38" s="27">
        <f t="shared" si="18"/>
        <v>7.942631887947664</v>
      </c>
      <c r="Q38" s="48">
        <v>947</v>
      </c>
      <c r="R38" s="36">
        <f t="shared" si="19"/>
        <v>947</v>
      </c>
      <c r="S38" s="20"/>
      <c r="T38" s="45">
        <f t="shared" si="7"/>
      </c>
      <c r="U38" s="36">
        <f t="shared" si="8"/>
        <v>99999</v>
      </c>
      <c r="V38" s="20"/>
      <c r="W38" s="45">
        <f t="shared" si="9"/>
      </c>
      <c r="X38" s="36">
        <f t="shared" si="10"/>
        <v>99999</v>
      </c>
      <c r="Y38" s="53">
        <f t="shared" si="20"/>
        <v>947</v>
      </c>
      <c r="Z38" s="3"/>
    </row>
    <row r="39" spans="1:26" ht="13.5">
      <c r="A39" s="14" t="s">
        <v>61</v>
      </c>
      <c r="B39" s="1" t="s">
        <v>378</v>
      </c>
      <c r="C39" s="1" t="s">
        <v>379</v>
      </c>
      <c r="D39" s="23">
        <f t="shared" si="15"/>
      </c>
      <c r="E39" s="48"/>
      <c r="F39" s="36">
        <f t="shared" si="12"/>
        <v>99999</v>
      </c>
      <c r="G39" s="20"/>
      <c r="H39" s="45">
        <f t="shared" si="13"/>
      </c>
      <c r="I39" s="36">
        <f t="shared" si="14"/>
        <v>99999</v>
      </c>
      <c r="J39" s="20"/>
      <c r="K39" s="45">
        <f t="shared" si="1"/>
      </c>
      <c r="L39" s="36">
        <f t="shared" si="2"/>
        <v>99999</v>
      </c>
      <c r="M39" s="20"/>
      <c r="N39" s="45">
        <f t="shared" si="16"/>
      </c>
      <c r="O39" s="36">
        <f t="shared" si="17"/>
        <v>99999</v>
      </c>
      <c r="P39" s="27">
        <f t="shared" si="18"/>
      </c>
      <c r="Q39" s="48"/>
      <c r="R39" s="36">
        <f t="shared" si="19"/>
        <v>99999</v>
      </c>
      <c r="S39" s="20"/>
      <c r="T39" s="45">
        <f t="shared" si="7"/>
      </c>
      <c r="U39" s="36">
        <f t="shared" si="8"/>
        <v>99999</v>
      </c>
      <c r="V39" s="20"/>
      <c r="W39" s="45">
        <f t="shared" si="9"/>
      </c>
      <c r="X39" s="36">
        <f t="shared" si="10"/>
        <v>99999</v>
      </c>
      <c r="Y39" s="53">
        <f t="shared" si="20"/>
      </c>
      <c r="Z39" s="3"/>
    </row>
    <row r="40" spans="1:26" ht="13.5">
      <c r="A40" s="14" t="s">
        <v>61</v>
      </c>
      <c r="B40" s="1" t="s">
        <v>40</v>
      </c>
      <c r="C40" s="1" t="s">
        <v>41</v>
      </c>
      <c r="D40" s="23">
        <f t="shared" si="15"/>
      </c>
      <c r="E40" s="48"/>
      <c r="F40" s="36">
        <f t="shared" si="12"/>
        <v>99999</v>
      </c>
      <c r="G40" s="20"/>
      <c r="H40" s="45">
        <f t="shared" si="13"/>
      </c>
      <c r="I40" s="36">
        <f t="shared" si="14"/>
        <v>99999</v>
      </c>
      <c r="J40" s="20"/>
      <c r="K40" s="45">
        <f t="shared" si="1"/>
      </c>
      <c r="L40" s="36">
        <f t="shared" si="2"/>
        <v>99999</v>
      </c>
      <c r="M40" s="20"/>
      <c r="N40" s="45">
        <f t="shared" si="16"/>
      </c>
      <c r="O40" s="36">
        <f t="shared" si="17"/>
        <v>99999</v>
      </c>
      <c r="P40" s="27">
        <f t="shared" si="18"/>
      </c>
      <c r="Q40" s="48"/>
      <c r="R40" s="36">
        <f t="shared" si="19"/>
        <v>99999</v>
      </c>
      <c r="S40" s="20"/>
      <c r="T40" s="45">
        <f t="shared" si="7"/>
      </c>
      <c r="U40" s="36">
        <f t="shared" si="8"/>
        <v>99999</v>
      </c>
      <c r="V40" s="20"/>
      <c r="W40" s="45">
        <f t="shared" si="9"/>
      </c>
      <c r="X40" s="36">
        <f t="shared" si="10"/>
        <v>99999</v>
      </c>
      <c r="Y40" s="53">
        <f t="shared" si="20"/>
      </c>
      <c r="Z40" s="3"/>
    </row>
    <row r="41" spans="1:26" ht="13.5">
      <c r="A41" s="14" t="s">
        <v>61</v>
      </c>
      <c r="B41" s="1" t="s">
        <v>27</v>
      </c>
      <c r="C41" s="1" t="s">
        <v>28</v>
      </c>
      <c r="D41" s="23">
        <f t="shared" si="15"/>
      </c>
      <c r="E41" s="48"/>
      <c r="F41" s="36">
        <f t="shared" si="12"/>
        <v>99999</v>
      </c>
      <c r="G41" s="20"/>
      <c r="H41" s="45">
        <f t="shared" si="13"/>
      </c>
      <c r="I41" s="36">
        <f t="shared" si="14"/>
        <v>99999</v>
      </c>
      <c r="J41" s="20">
        <v>19.95</v>
      </c>
      <c r="K41" s="45">
        <f t="shared" si="1"/>
        <v>2378.6385</v>
      </c>
      <c r="L41" s="36">
        <f t="shared" si="2"/>
        <v>2378.6385</v>
      </c>
      <c r="M41" s="20">
        <v>19.95</v>
      </c>
      <c r="N41" s="45">
        <f t="shared" si="16"/>
        <v>2378.6385</v>
      </c>
      <c r="O41" s="36">
        <f t="shared" si="17"/>
        <v>2378.6385</v>
      </c>
      <c r="P41" s="27">
        <f t="shared" si="18"/>
      </c>
      <c r="Q41" s="48"/>
      <c r="R41" s="36">
        <f t="shared" si="19"/>
        <v>99999</v>
      </c>
      <c r="S41" s="20"/>
      <c r="T41" s="45">
        <f t="shared" si="7"/>
      </c>
      <c r="U41" s="36">
        <f t="shared" si="8"/>
        <v>99999</v>
      </c>
      <c r="V41" s="20"/>
      <c r="W41" s="45">
        <f t="shared" si="9"/>
      </c>
      <c r="X41" s="36">
        <f t="shared" si="10"/>
        <v>99999</v>
      </c>
      <c r="Y41" s="53">
        <f t="shared" si="20"/>
        <v>2378.6385</v>
      </c>
      <c r="Z41" s="3" t="s">
        <v>286</v>
      </c>
    </row>
    <row r="42" spans="1:26" ht="13.5">
      <c r="A42" s="14" t="s">
        <v>61</v>
      </c>
      <c r="B42" s="1" t="s">
        <v>19</v>
      </c>
      <c r="C42" s="1" t="s">
        <v>20</v>
      </c>
      <c r="D42" s="23">
        <f t="shared" si="15"/>
      </c>
      <c r="E42" s="48"/>
      <c r="F42" s="36">
        <f t="shared" si="12"/>
        <v>99999</v>
      </c>
      <c r="G42" s="20"/>
      <c r="H42" s="45">
        <f t="shared" si="13"/>
      </c>
      <c r="I42" s="36">
        <f t="shared" si="14"/>
        <v>99999</v>
      </c>
      <c r="J42" s="20"/>
      <c r="K42" s="45">
        <f t="shared" si="1"/>
      </c>
      <c r="L42" s="36">
        <f t="shared" si="2"/>
        <v>99999</v>
      </c>
      <c r="M42" s="20"/>
      <c r="N42" s="45">
        <f t="shared" si="16"/>
      </c>
      <c r="O42" s="36">
        <f t="shared" si="17"/>
        <v>99999</v>
      </c>
      <c r="P42" s="27">
        <f t="shared" si="18"/>
      </c>
      <c r="Q42" s="48"/>
      <c r="R42" s="36">
        <f t="shared" si="19"/>
        <v>99999</v>
      </c>
      <c r="S42" s="20"/>
      <c r="T42" s="45">
        <f t="shared" si="7"/>
      </c>
      <c r="U42" s="36">
        <f t="shared" si="8"/>
        <v>99999</v>
      </c>
      <c r="V42" s="20"/>
      <c r="W42" s="45">
        <f t="shared" si="9"/>
      </c>
      <c r="X42" s="36">
        <f t="shared" si="10"/>
        <v>99999</v>
      </c>
      <c r="Y42" s="53">
        <f t="shared" si="20"/>
      </c>
      <c r="Z42" s="3"/>
    </row>
    <row r="43" spans="1:26" ht="13.5">
      <c r="A43" s="14" t="s">
        <v>61</v>
      </c>
      <c r="B43" s="1" t="s">
        <v>298</v>
      </c>
      <c r="C43" s="1" t="s">
        <v>119</v>
      </c>
      <c r="D43" s="23">
        <f t="shared" si="15"/>
      </c>
      <c r="E43" s="48"/>
      <c r="F43" s="36">
        <f t="shared" si="12"/>
        <v>99999</v>
      </c>
      <c r="G43" s="20"/>
      <c r="H43" s="45">
        <f t="shared" si="13"/>
      </c>
      <c r="I43" s="36">
        <f t="shared" si="14"/>
        <v>99999</v>
      </c>
      <c r="J43" s="20">
        <v>15</v>
      </c>
      <c r="K43" s="45">
        <f t="shared" si="1"/>
        <v>1788.45</v>
      </c>
      <c r="L43" s="36">
        <f t="shared" si="2"/>
        <v>1788.45</v>
      </c>
      <c r="M43" s="20"/>
      <c r="N43" s="45">
        <f t="shared" si="16"/>
      </c>
      <c r="O43" s="36">
        <f t="shared" si="17"/>
        <v>99999</v>
      </c>
      <c r="P43" s="27">
        <f t="shared" si="18"/>
      </c>
      <c r="Q43" s="48"/>
      <c r="R43" s="36">
        <f t="shared" si="19"/>
        <v>99999</v>
      </c>
      <c r="S43" s="20"/>
      <c r="T43" s="45">
        <f t="shared" si="7"/>
      </c>
      <c r="U43" s="36">
        <f t="shared" si="8"/>
        <v>99999</v>
      </c>
      <c r="V43" s="20"/>
      <c r="W43" s="45">
        <f t="shared" si="9"/>
      </c>
      <c r="X43" s="36">
        <f t="shared" si="10"/>
        <v>99999</v>
      </c>
      <c r="Y43" s="53">
        <f t="shared" si="20"/>
        <v>1788.45</v>
      </c>
      <c r="Z43" s="3"/>
    </row>
    <row r="44" spans="1:26" ht="13.5">
      <c r="A44" s="14" t="s">
        <v>61</v>
      </c>
      <c r="B44" s="1" t="s">
        <v>24</v>
      </c>
      <c r="C44" s="1" t="s">
        <v>25</v>
      </c>
      <c r="D44" s="23">
        <f t="shared" si="15"/>
      </c>
      <c r="E44" s="48"/>
      <c r="F44" s="36">
        <f t="shared" si="12"/>
        <v>99999</v>
      </c>
      <c r="G44" s="20"/>
      <c r="H44" s="45">
        <f t="shared" si="13"/>
      </c>
      <c r="I44" s="36">
        <f t="shared" si="14"/>
        <v>99999</v>
      </c>
      <c r="J44" s="20">
        <v>19.95</v>
      </c>
      <c r="K44" s="45">
        <f t="shared" si="1"/>
        <v>2378.6385</v>
      </c>
      <c r="L44" s="36">
        <f t="shared" si="2"/>
        <v>2378.6385</v>
      </c>
      <c r="M44" s="20">
        <v>19.95</v>
      </c>
      <c r="N44" s="45">
        <f t="shared" si="16"/>
        <v>2378.6385</v>
      </c>
      <c r="O44" s="36">
        <f t="shared" si="17"/>
        <v>2378.6385</v>
      </c>
      <c r="P44" s="27">
        <f t="shared" si="18"/>
      </c>
      <c r="Q44" s="48"/>
      <c r="R44" s="36">
        <f t="shared" si="19"/>
        <v>99999</v>
      </c>
      <c r="S44" s="20"/>
      <c r="T44" s="45">
        <f t="shared" si="7"/>
      </c>
      <c r="U44" s="36">
        <f t="shared" si="8"/>
        <v>99999</v>
      </c>
      <c r="V44" s="20"/>
      <c r="W44" s="45">
        <f t="shared" si="9"/>
      </c>
      <c r="X44" s="36">
        <f t="shared" si="10"/>
        <v>99999</v>
      </c>
      <c r="Y44" s="53">
        <f t="shared" si="20"/>
        <v>2378.6385</v>
      </c>
      <c r="Z44" s="3"/>
    </row>
    <row r="45" spans="1:26" ht="13.5">
      <c r="A45" s="14" t="s">
        <v>61</v>
      </c>
      <c r="B45" s="1" t="s">
        <v>299</v>
      </c>
      <c r="C45" s="1" t="s">
        <v>59</v>
      </c>
      <c r="D45" s="23">
        <f t="shared" si="15"/>
      </c>
      <c r="E45" s="48"/>
      <c r="F45" s="36">
        <f t="shared" si="12"/>
        <v>99999</v>
      </c>
      <c r="G45" s="20"/>
      <c r="H45" s="45">
        <f t="shared" si="13"/>
      </c>
      <c r="I45" s="36">
        <f t="shared" si="14"/>
        <v>99999</v>
      </c>
      <c r="J45" s="20">
        <v>6.95</v>
      </c>
      <c r="K45" s="45">
        <f t="shared" si="1"/>
        <v>828.6485</v>
      </c>
      <c r="L45" s="36">
        <f t="shared" si="2"/>
        <v>828.6485</v>
      </c>
      <c r="M45" s="20">
        <v>6.95</v>
      </c>
      <c r="N45" s="45">
        <f t="shared" si="16"/>
        <v>828.6485</v>
      </c>
      <c r="O45" s="36">
        <f t="shared" si="17"/>
        <v>828.6485</v>
      </c>
      <c r="P45" s="27">
        <f t="shared" si="18"/>
      </c>
      <c r="Q45" s="48"/>
      <c r="R45" s="36">
        <f t="shared" si="19"/>
        <v>99999</v>
      </c>
      <c r="S45" s="20"/>
      <c r="T45" s="45">
        <f t="shared" si="7"/>
      </c>
      <c r="U45" s="36">
        <f t="shared" si="8"/>
        <v>99999</v>
      </c>
      <c r="V45" s="20"/>
      <c r="W45" s="45">
        <f t="shared" si="9"/>
      </c>
      <c r="X45" s="36">
        <f t="shared" si="10"/>
        <v>99999</v>
      </c>
      <c r="Y45" s="53">
        <f t="shared" si="20"/>
        <v>828.6485</v>
      </c>
      <c r="Z45" s="3"/>
    </row>
    <row r="46" spans="1:26" ht="13.5">
      <c r="A46" s="14" t="s">
        <v>61</v>
      </c>
      <c r="B46" s="1" t="s">
        <v>300</v>
      </c>
      <c r="C46" s="1" t="s">
        <v>59</v>
      </c>
      <c r="D46" s="23">
        <f t="shared" si="15"/>
      </c>
      <c r="E46" s="48"/>
      <c r="F46" s="36">
        <f t="shared" si="12"/>
        <v>99999</v>
      </c>
      <c r="G46" s="20"/>
      <c r="H46" s="45">
        <f t="shared" si="13"/>
      </c>
      <c r="I46" s="36">
        <f t="shared" si="14"/>
        <v>99999</v>
      </c>
      <c r="J46" s="20">
        <v>6.95</v>
      </c>
      <c r="K46" s="45">
        <f t="shared" si="1"/>
        <v>828.6485</v>
      </c>
      <c r="L46" s="36">
        <f t="shared" si="2"/>
        <v>828.6485</v>
      </c>
      <c r="M46" s="20">
        <v>6.95</v>
      </c>
      <c r="N46" s="45">
        <f t="shared" si="16"/>
        <v>828.6485</v>
      </c>
      <c r="O46" s="36">
        <f t="shared" si="17"/>
        <v>828.6485</v>
      </c>
      <c r="P46" s="27">
        <f t="shared" si="18"/>
      </c>
      <c r="Q46" s="48"/>
      <c r="R46" s="36">
        <f t="shared" si="19"/>
        <v>99999</v>
      </c>
      <c r="S46" s="20"/>
      <c r="T46" s="45">
        <f t="shared" si="7"/>
      </c>
      <c r="U46" s="36">
        <f t="shared" si="8"/>
        <v>99999</v>
      </c>
      <c r="V46" s="20"/>
      <c r="W46" s="45">
        <f t="shared" si="9"/>
      </c>
      <c r="X46" s="36">
        <f t="shared" si="10"/>
        <v>99999</v>
      </c>
      <c r="Y46" s="53">
        <f t="shared" si="20"/>
        <v>828.6485</v>
      </c>
      <c r="Z46" s="3"/>
    </row>
    <row r="47" spans="1:26" ht="13.5">
      <c r="A47" s="14" t="s">
        <v>61</v>
      </c>
      <c r="B47" s="1" t="s">
        <v>301</v>
      </c>
      <c r="C47" s="1" t="s">
        <v>59</v>
      </c>
      <c r="D47" s="23">
        <f t="shared" si="15"/>
      </c>
      <c r="E47" s="48"/>
      <c r="F47" s="36">
        <f t="shared" si="12"/>
        <v>99999</v>
      </c>
      <c r="G47" s="20"/>
      <c r="H47" s="45">
        <f t="shared" si="13"/>
      </c>
      <c r="I47" s="36">
        <f t="shared" si="14"/>
        <v>99999</v>
      </c>
      <c r="J47" s="20">
        <v>6.95</v>
      </c>
      <c r="K47" s="45">
        <f t="shared" si="1"/>
        <v>828.6485</v>
      </c>
      <c r="L47" s="36">
        <f t="shared" si="2"/>
        <v>828.6485</v>
      </c>
      <c r="M47" s="20">
        <v>6.95</v>
      </c>
      <c r="N47" s="45">
        <f t="shared" si="16"/>
        <v>828.6485</v>
      </c>
      <c r="O47" s="36">
        <f t="shared" si="17"/>
        <v>828.6485</v>
      </c>
      <c r="P47" s="27">
        <f t="shared" si="18"/>
        <v>13.176214040090581</v>
      </c>
      <c r="Q47" s="48">
        <v>1571</v>
      </c>
      <c r="R47" s="36">
        <f t="shared" si="19"/>
        <v>1571</v>
      </c>
      <c r="S47" s="20"/>
      <c r="T47" s="45">
        <f t="shared" si="7"/>
      </c>
      <c r="U47" s="36">
        <f t="shared" si="8"/>
        <v>99999</v>
      </c>
      <c r="V47" s="20"/>
      <c r="W47" s="45">
        <f t="shared" si="9"/>
      </c>
      <c r="X47" s="36">
        <f t="shared" si="10"/>
        <v>99999</v>
      </c>
      <c r="Y47" s="53">
        <f t="shared" si="20"/>
        <v>828.6485</v>
      </c>
      <c r="Z47" s="3"/>
    </row>
    <row r="48" spans="1:26" ht="13.5">
      <c r="A48" s="14" t="s">
        <v>61</v>
      </c>
      <c r="B48" s="1" t="s">
        <v>14</v>
      </c>
      <c r="C48" s="1" t="s">
        <v>59</v>
      </c>
      <c r="D48" s="23">
        <f t="shared" si="15"/>
      </c>
      <c r="E48" s="48"/>
      <c r="F48" s="36">
        <f t="shared" si="12"/>
        <v>99999</v>
      </c>
      <c r="G48" s="20"/>
      <c r="H48" s="45">
        <f t="shared" si="13"/>
      </c>
      <c r="I48" s="36">
        <f t="shared" si="14"/>
        <v>99999</v>
      </c>
      <c r="J48" s="20">
        <v>24.95</v>
      </c>
      <c r="K48" s="45">
        <f t="shared" si="1"/>
        <v>2974.7885</v>
      </c>
      <c r="L48" s="36">
        <f t="shared" si="2"/>
        <v>2974.7885</v>
      </c>
      <c r="M48" s="20">
        <v>24.95</v>
      </c>
      <c r="N48" s="45">
        <f t="shared" si="16"/>
        <v>2974.7885</v>
      </c>
      <c r="O48" s="36">
        <f t="shared" si="17"/>
        <v>2974.7885</v>
      </c>
      <c r="P48" s="27">
        <f t="shared" si="18"/>
        <v>79.14954290027677</v>
      </c>
      <c r="Q48" s="48">
        <v>9437</v>
      </c>
      <c r="R48" s="36">
        <f t="shared" si="19"/>
        <v>9437</v>
      </c>
      <c r="S48" s="20"/>
      <c r="T48" s="45">
        <f t="shared" si="7"/>
      </c>
      <c r="U48" s="36">
        <f t="shared" si="8"/>
        <v>99999</v>
      </c>
      <c r="V48" s="20"/>
      <c r="W48" s="45">
        <f t="shared" si="9"/>
      </c>
      <c r="X48" s="36">
        <f t="shared" si="10"/>
        <v>99999</v>
      </c>
      <c r="Y48" s="53">
        <f t="shared" si="20"/>
        <v>2974.7885</v>
      </c>
      <c r="Z48" s="3" t="s">
        <v>286</v>
      </c>
    </row>
    <row r="49" spans="1:26" ht="13.5">
      <c r="A49" s="14" t="s">
        <v>61</v>
      </c>
      <c r="B49" s="1" t="s">
        <v>81</v>
      </c>
      <c r="C49" s="1" t="s">
        <v>82</v>
      </c>
      <c r="D49" s="23">
        <f t="shared" si="15"/>
        <v>8.823282730856327</v>
      </c>
      <c r="E49" s="48">
        <v>1052</v>
      </c>
      <c r="F49" s="36">
        <f t="shared" si="12"/>
        <v>1052</v>
      </c>
      <c r="G49" s="20"/>
      <c r="H49" s="45">
        <f t="shared" si="13"/>
      </c>
      <c r="I49" s="36">
        <f t="shared" si="14"/>
        <v>99999</v>
      </c>
      <c r="J49" s="20"/>
      <c r="K49" s="45">
        <f t="shared" si="1"/>
      </c>
      <c r="L49" s="36">
        <f t="shared" si="2"/>
        <v>99999</v>
      </c>
      <c r="M49" s="20">
        <v>8.95</v>
      </c>
      <c r="N49" s="45">
        <f t="shared" si="16"/>
        <v>1067.1085</v>
      </c>
      <c r="O49" s="36">
        <f t="shared" si="17"/>
        <v>1067.1085</v>
      </c>
      <c r="P49" s="27">
        <f t="shared" si="18"/>
        <v>8.722636920238195</v>
      </c>
      <c r="Q49" s="48">
        <v>1040</v>
      </c>
      <c r="R49" s="36">
        <f t="shared" si="19"/>
        <v>1040</v>
      </c>
      <c r="S49" s="20"/>
      <c r="T49" s="45">
        <f t="shared" si="7"/>
      </c>
      <c r="U49" s="36">
        <f t="shared" si="8"/>
        <v>99999</v>
      </c>
      <c r="V49" s="20"/>
      <c r="W49" s="45">
        <f t="shared" si="9"/>
      </c>
      <c r="X49" s="36">
        <f t="shared" si="10"/>
        <v>99999</v>
      </c>
      <c r="Y49" s="53">
        <f t="shared" si="20"/>
        <v>1040</v>
      </c>
      <c r="Z49" s="3"/>
    </row>
    <row r="50" spans="1:26" ht="13.5">
      <c r="A50" s="14" t="s">
        <v>61</v>
      </c>
      <c r="B50" t="s">
        <v>387</v>
      </c>
      <c r="C50" s="1" t="s">
        <v>59</v>
      </c>
      <c r="D50" s="23">
        <f>IF(E50&lt;&gt;"",E50/$Y$1,"")</f>
        <v>7.2213369118510435</v>
      </c>
      <c r="E50" s="48">
        <v>861</v>
      </c>
      <c r="F50" s="36">
        <f>IF(E50="",99999,E50)</f>
        <v>861</v>
      </c>
      <c r="G50" s="20"/>
      <c r="H50" s="45">
        <f>IF(G50&lt;&gt;"",G50*$Y$1,"")</f>
      </c>
      <c r="I50" s="36">
        <f>IF(H50="",99999,H50)</f>
        <v>99999</v>
      </c>
      <c r="J50" s="20"/>
      <c r="K50" s="45">
        <f>IF(J50&lt;&gt;"",J50*$Y$1,"")</f>
      </c>
      <c r="L50" s="36">
        <f>IF(K50="",99999,K50)</f>
        <v>99999</v>
      </c>
      <c r="M50" s="20"/>
      <c r="N50" s="45">
        <f>IF(M50&lt;&gt;"",M50*$Y$1,"")</f>
      </c>
      <c r="O50" s="36">
        <f>IF(N50="",99999,N50)</f>
        <v>99999</v>
      </c>
      <c r="P50" s="27">
        <f>IF(Q50&lt;&gt;"",Q50/$Y$1,"")</f>
        <v>6.85230227291789</v>
      </c>
      <c r="Q50" s="48">
        <v>817</v>
      </c>
      <c r="R50" s="36">
        <f>IF(Q50="",99999,Q50)</f>
        <v>817</v>
      </c>
      <c r="S50" s="20"/>
      <c r="T50" s="45">
        <f>IF(S50&lt;&gt;"",S50*$Y$1,"")</f>
      </c>
      <c r="U50" s="36">
        <f>IF(T50="",99999,T50)</f>
        <v>99999</v>
      </c>
      <c r="V50" s="20"/>
      <c r="W50" s="45">
        <f>IF(V50&lt;&gt;"",V50*$Y$1,"")</f>
      </c>
      <c r="X50" s="36">
        <f>IF(W50="",99999,W50)</f>
        <v>99999</v>
      </c>
      <c r="Y50" s="53">
        <f>IF(MIN(F50,I50,L50,O50,R50,U50,X50)=99999,"",MIN(F50,I50,L50,O50,R50,U50,X50))</f>
        <v>817</v>
      </c>
      <c r="Z50" s="3"/>
    </row>
    <row r="51" spans="1:26" ht="13.5">
      <c r="A51" s="14" t="s">
        <v>61</v>
      </c>
      <c r="B51" s="1" t="s">
        <v>302</v>
      </c>
      <c r="C51" s="1" t="s">
        <v>59</v>
      </c>
      <c r="D51" s="23">
        <f t="shared" si="15"/>
      </c>
      <c r="E51" s="48"/>
      <c r="F51" s="36">
        <f t="shared" si="12"/>
        <v>99999</v>
      </c>
      <c r="G51" s="20"/>
      <c r="H51" s="45">
        <f t="shared" si="13"/>
      </c>
      <c r="I51" s="36">
        <f t="shared" si="14"/>
        <v>99999</v>
      </c>
      <c r="J51" s="20">
        <v>7</v>
      </c>
      <c r="K51" s="45">
        <f t="shared" si="1"/>
        <v>834.61</v>
      </c>
      <c r="L51" s="36">
        <f t="shared" si="2"/>
        <v>834.61</v>
      </c>
      <c r="M51" s="20"/>
      <c r="N51" s="45">
        <f t="shared" si="16"/>
      </c>
      <c r="O51" s="36">
        <f t="shared" si="17"/>
        <v>99999</v>
      </c>
      <c r="P51" s="27">
        <f t="shared" si="18"/>
      </c>
      <c r="Q51" s="48"/>
      <c r="R51" s="36">
        <f t="shared" si="19"/>
        <v>99999</v>
      </c>
      <c r="S51" s="20"/>
      <c r="T51" s="45">
        <f t="shared" si="7"/>
      </c>
      <c r="U51" s="36">
        <f t="shared" si="8"/>
        <v>99999</v>
      </c>
      <c r="V51" s="20"/>
      <c r="W51" s="45">
        <f t="shared" si="9"/>
      </c>
      <c r="X51" s="36">
        <f t="shared" si="10"/>
        <v>99999</v>
      </c>
      <c r="Y51" s="53">
        <f t="shared" si="20"/>
        <v>834.61</v>
      </c>
      <c r="Z51" s="3"/>
    </row>
    <row r="52" spans="1:26" ht="13.5">
      <c r="A52" s="14" t="s">
        <v>61</v>
      </c>
      <c r="B52" s="1" t="s">
        <v>26</v>
      </c>
      <c r="C52" s="1" t="s">
        <v>59</v>
      </c>
      <c r="D52" s="23">
        <f t="shared" si="15"/>
        <v>10.794263188794766</v>
      </c>
      <c r="E52" s="48">
        <v>1287</v>
      </c>
      <c r="F52" s="36">
        <f t="shared" si="12"/>
        <v>1287</v>
      </c>
      <c r="G52" s="20"/>
      <c r="H52" s="45">
        <f t="shared" si="13"/>
      </c>
      <c r="I52" s="36">
        <f t="shared" si="14"/>
        <v>99999</v>
      </c>
      <c r="J52" s="20"/>
      <c r="K52" s="45">
        <f t="shared" si="1"/>
      </c>
      <c r="L52" s="36">
        <f t="shared" si="2"/>
        <v>99999</v>
      </c>
      <c r="M52" s="20">
        <v>19.95</v>
      </c>
      <c r="N52" s="45">
        <f t="shared" si="16"/>
        <v>2378.6385</v>
      </c>
      <c r="O52" s="36">
        <f t="shared" si="17"/>
        <v>2378.6385</v>
      </c>
      <c r="P52" s="27">
        <f t="shared" si="18"/>
        <v>10.349744191898012</v>
      </c>
      <c r="Q52" s="48">
        <v>1234</v>
      </c>
      <c r="R52" s="36">
        <f t="shared" si="19"/>
        <v>1234</v>
      </c>
      <c r="S52" s="20"/>
      <c r="T52" s="45">
        <f t="shared" si="7"/>
      </c>
      <c r="U52" s="36">
        <f t="shared" si="8"/>
        <v>99999</v>
      </c>
      <c r="V52" s="20"/>
      <c r="W52" s="45">
        <f t="shared" si="9"/>
      </c>
      <c r="X52" s="36">
        <f t="shared" si="10"/>
        <v>99999</v>
      </c>
      <c r="Y52" s="53">
        <f t="shared" si="20"/>
        <v>1234</v>
      </c>
      <c r="Z52" s="3"/>
    </row>
    <row r="53" spans="1:26" ht="13.5">
      <c r="A53" s="14" t="s">
        <v>61</v>
      </c>
      <c r="B53" s="1" t="s">
        <v>305</v>
      </c>
      <c r="C53" s="1" t="s">
        <v>304</v>
      </c>
      <c r="D53" s="23">
        <f t="shared" si="15"/>
      </c>
      <c r="E53" s="48"/>
      <c r="F53" s="36">
        <f t="shared" si="12"/>
        <v>99999</v>
      </c>
      <c r="G53" s="20"/>
      <c r="H53" s="45">
        <f t="shared" si="13"/>
      </c>
      <c r="I53" s="36">
        <f t="shared" si="14"/>
        <v>99999</v>
      </c>
      <c r="J53" s="20">
        <v>15.45</v>
      </c>
      <c r="K53" s="45">
        <f t="shared" si="1"/>
        <v>1842.1035</v>
      </c>
      <c r="L53" s="36">
        <f t="shared" si="2"/>
        <v>1842.1035</v>
      </c>
      <c r="M53" s="20"/>
      <c r="N53" s="45">
        <f t="shared" si="16"/>
      </c>
      <c r="O53" s="36">
        <f t="shared" si="17"/>
        <v>99999</v>
      </c>
      <c r="P53" s="27">
        <f t="shared" si="18"/>
      </c>
      <c r="Q53" s="48"/>
      <c r="R53" s="36">
        <f t="shared" si="19"/>
        <v>99999</v>
      </c>
      <c r="S53" s="20"/>
      <c r="T53" s="45">
        <f t="shared" si="7"/>
      </c>
      <c r="U53" s="36">
        <f t="shared" si="8"/>
        <v>99999</v>
      </c>
      <c r="V53" s="20"/>
      <c r="W53" s="45">
        <f t="shared" si="9"/>
      </c>
      <c r="X53" s="36">
        <f t="shared" si="10"/>
        <v>99999</v>
      </c>
      <c r="Y53" s="53">
        <f t="shared" si="20"/>
        <v>1842.1035</v>
      </c>
      <c r="Z53" s="3"/>
    </row>
    <row r="54" spans="1:26" ht="13.5">
      <c r="A54" s="14" t="s">
        <v>61</v>
      </c>
      <c r="B54" s="1" t="s">
        <v>306</v>
      </c>
      <c r="C54" s="1" t="s">
        <v>304</v>
      </c>
      <c r="D54" s="23">
        <f t="shared" si="15"/>
      </c>
      <c r="E54" s="48"/>
      <c r="F54" s="36">
        <f t="shared" si="12"/>
        <v>99999</v>
      </c>
      <c r="G54" s="20"/>
      <c r="H54" s="45">
        <f t="shared" si="13"/>
      </c>
      <c r="I54" s="36">
        <f t="shared" si="14"/>
        <v>99999</v>
      </c>
      <c r="J54" s="20">
        <v>9.95</v>
      </c>
      <c r="K54" s="45">
        <f t="shared" si="1"/>
        <v>1186.3385</v>
      </c>
      <c r="L54" s="36">
        <f t="shared" si="2"/>
        <v>1186.3385</v>
      </c>
      <c r="M54" s="20"/>
      <c r="N54" s="45">
        <f t="shared" si="16"/>
      </c>
      <c r="O54" s="36">
        <f t="shared" si="17"/>
        <v>99999</v>
      </c>
      <c r="P54" s="27">
        <f t="shared" si="18"/>
      </c>
      <c r="Q54" s="48"/>
      <c r="R54" s="36">
        <f t="shared" si="19"/>
        <v>99999</v>
      </c>
      <c r="S54" s="20"/>
      <c r="T54" s="45">
        <f t="shared" si="7"/>
      </c>
      <c r="U54" s="36">
        <f t="shared" si="8"/>
        <v>99999</v>
      </c>
      <c r="V54" s="20"/>
      <c r="W54" s="45">
        <f t="shared" si="9"/>
      </c>
      <c r="X54" s="36">
        <f t="shared" si="10"/>
        <v>99999</v>
      </c>
      <c r="Y54" s="53">
        <f t="shared" si="20"/>
        <v>1186.3385</v>
      </c>
      <c r="Z54" s="3"/>
    </row>
    <row r="55" spans="1:26" ht="13.5">
      <c r="A55" s="14" t="s">
        <v>61</v>
      </c>
      <c r="B55" s="1" t="s">
        <v>307</v>
      </c>
      <c r="C55" s="1" t="s">
        <v>304</v>
      </c>
      <c r="D55" s="23">
        <f t="shared" si="15"/>
      </c>
      <c r="E55" s="48"/>
      <c r="F55" s="36">
        <f t="shared" si="12"/>
        <v>99999</v>
      </c>
      <c r="G55" s="20"/>
      <c r="H55" s="45">
        <f t="shared" si="13"/>
      </c>
      <c r="I55" s="36">
        <f t="shared" si="14"/>
        <v>99999</v>
      </c>
      <c r="J55" s="20">
        <v>6.95</v>
      </c>
      <c r="K55" s="45">
        <f t="shared" si="1"/>
        <v>828.6485</v>
      </c>
      <c r="L55" s="36">
        <f t="shared" si="2"/>
        <v>828.6485</v>
      </c>
      <c r="M55" s="20">
        <v>6.95</v>
      </c>
      <c r="N55" s="45">
        <f t="shared" si="16"/>
        <v>828.6485</v>
      </c>
      <c r="O55" s="36">
        <f t="shared" si="17"/>
        <v>828.6485</v>
      </c>
      <c r="P55" s="27">
        <f t="shared" si="18"/>
      </c>
      <c r="Q55" s="48"/>
      <c r="R55" s="36">
        <f t="shared" si="19"/>
        <v>99999</v>
      </c>
      <c r="S55" s="20"/>
      <c r="T55" s="45">
        <f t="shared" si="7"/>
      </c>
      <c r="U55" s="36">
        <f t="shared" si="8"/>
        <v>99999</v>
      </c>
      <c r="V55" s="20"/>
      <c r="W55" s="45">
        <f t="shared" si="9"/>
      </c>
      <c r="X55" s="36">
        <f t="shared" si="10"/>
        <v>99999</v>
      </c>
      <c r="Y55" s="53">
        <f t="shared" si="20"/>
        <v>828.6485</v>
      </c>
      <c r="Z55" s="3"/>
    </row>
    <row r="56" spans="1:26" ht="13.5">
      <c r="A56" s="14" t="s">
        <v>61</v>
      </c>
      <c r="B56" s="1" t="s">
        <v>308</v>
      </c>
      <c r="C56" s="1" t="s">
        <v>304</v>
      </c>
      <c r="D56" s="23">
        <f t="shared" si="15"/>
      </c>
      <c r="E56" s="48"/>
      <c r="F56" s="36">
        <f t="shared" si="12"/>
        <v>99999</v>
      </c>
      <c r="G56" s="20"/>
      <c r="H56" s="45">
        <f t="shared" si="13"/>
      </c>
      <c r="I56" s="36">
        <f t="shared" si="14"/>
        <v>99999</v>
      </c>
      <c r="J56" s="20">
        <v>4.95</v>
      </c>
      <c r="K56" s="45">
        <f t="shared" si="1"/>
        <v>590.1885000000001</v>
      </c>
      <c r="L56" s="36">
        <f t="shared" si="2"/>
        <v>590.1885000000001</v>
      </c>
      <c r="M56" s="20"/>
      <c r="N56" s="45">
        <f t="shared" si="16"/>
      </c>
      <c r="O56" s="36">
        <f t="shared" si="17"/>
        <v>99999</v>
      </c>
      <c r="P56" s="27">
        <f t="shared" si="18"/>
      </c>
      <c r="Q56" s="48"/>
      <c r="R56" s="36">
        <f t="shared" si="19"/>
        <v>99999</v>
      </c>
      <c r="S56" s="20"/>
      <c r="T56" s="45">
        <f t="shared" si="7"/>
      </c>
      <c r="U56" s="36">
        <f t="shared" si="8"/>
        <v>99999</v>
      </c>
      <c r="V56" s="20"/>
      <c r="W56" s="45">
        <f t="shared" si="9"/>
      </c>
      <c r="X56" s="36">
        <f t="shared" si="10"/>
        <v>99999</v>
      </c>
      <c r="Y56" s="53">
        <f t="shared" si="20"/>
        <v>590.1885000000001</v>
      </c>
      <c r="Z56" s="3"/>
    </row>
    <row r="57" spans="1:26" ht="13.5">
      <c r="A57" s="14" t="s">
        <v>61</v>
      </c>
      <c r="B57" s="1" t="s">
        <v>55</v>
      </c>
      <c r="C57" s="1" t="s">
        <v>304</v>
      </c>
      <c r="D57" s="23">
        <f t="shared" si="15"/>
      </c>
      <c r="E57" s="48"/>
      <c r="F57" s="36">
        <f t="shared" si="12"/>
        <v>99999</v>
      </c>
      <c r="G57" s="20"/>
      <c r="H57" s="45">
        <f t="shared" si="13"/>
      </c>
      <c r="I57" s="36">
        <f t="shared" si="14"/>
        <v>99999</v>
      </c>
      <c r="J57" s="20">
        <v>4.95</v>
      </c>
      <c r="K57" s="45">
        <f t="shared" si="1"/>
        <v>590.1885000000001</v>
      </c>
      <c r="L57" s="36">
        <f t="shared" si="2"/>
        <v>590.1885000000001</v>
      </c>
      <c r="M57" s="20"/>
      <c r="N57" s="45">
        <f t="shared" si="16"/>
      </c>
      <c r="O57" s="36">
        <f t="shared" si="17"/>
        <v>99999</v>
      </c>
      <c r="P57" s="27">
        <f t="shared" si="18"/>
      </c>
      <c r="Q57" s="48"/>
      <c r="R57" s="36">
        <f t="shared" si="19"/>
        <v>99999</v>
      </c>
      <c r="S57" s="20"/>
      <c r="T57" s="45">
        <f t="shared" si="7"/>
      </c>
      <c r="U57" s="36">
        <f t="shared" si="8"/>
        <v>99999</v>
      </c>
      <c r="V57" s="20"/>
      <c r="W57" s="45">
        <f t="shared" si="9"/>
      </c>
      <c r="X57" s="36">
        <f t="shared" si="10"/>
        <v>99999</v>
      </c>
      <c r="Y57" s="53">
        <f t="shared" si="20"/>
        <v>590.1885000000001</v>
      </c>
      <c r="Z57" s="3"/>
    </row>
    <row r="58" spans="1:26" ht="13.5">
      <c r="A58" s="14" t="s">
        <v>61</v>
      </c>
      <c r="B58" s="1" t="s">
        <v>309</v>
      </c>
      <c r="C58" s="1" t="s">
        <v>304</v>
      </c>
      <c r="D58" s="23">
        <f t="shared" si="15"/>
      </c>
      <c r="E58" s="48"/>
      <c r="F58" s="36">
        <f t="shared" si="12"/>
        <v>99999</v>
      </c>
      <c r="G58" s="20"/>
      <c r="H58" s="45">
        <f t="shared" si="13"/>
      </c>
      <c r="I58" s="36">
        <f t="shared" si="14"/>
        <v>99999</v>
      </c>
      <c r="J58" s="20">
        <v>7.95</v>
      </c>
      <c r="K58" s="45">
        <f t="shared" si="1"/>
        <v>947.8785</v>
      </c>
      <c r="L58" s="36">
        <f t="shared" si="2"/>
        <v>947.8785</v>
      </c>
      <c r="M58" s="20">
        <v>8.95</v>
      </c>
      <c r="N58" s="45">
        <f t="shared" si="16"/>
        <v>1067.1085</v>
      </c>
      <c r="O58" s="36">
        <f t="shared" si="17"/>
        <v>1067.1085</v>
      </c>
      <c r="P58" s="27">
        <f t="shared" si="18"/>
      </c>
      <c r="Q58" s="48"/>
      <c r="R58" s="36">
        <f t="shared" si="19"/>
        <v>99999</v>
      </c>
      <c r="S58" s="20"/>
      <c r="T58" s="45">
        <f t="shared" si="7"/>
      </c>
      <c r="U58" s="36">
        <f t="shared" si="8"/>
        <v>99999</v>
      </c>
      <c r="V58" s="20"/>
      <c r="W58" s="45">
        <f t="shared" si="9"/>
      </c>
      <c r="X58" s="36">
        <f t="shared" si="10"/>
        <v>99999</v>
      </c>
      <c r="Y58" s="53">
        <f t="shared" si="20"/>
        <v>947.8785</v>
      </c>
      <c r="Z58" s="3"/>
    </row>
    <row r="59" spans="1:26" ht="13.5">
      <c r="A59" s="14" t="s">
        <v>61</v>
      </c>
      <c r="B59" s="1" t="s">
        <v>21</v>
      </c>
      <c r="C59" s="1" t="s">
        <v>304</v>
      </c>
      <c r="D59" s="23">
        <f t="shared" si="15"/>
      </c>
      <c r="E59" s="48"/>
      <c r="F59" s="36">
        <f t="shared" si="12"/>
        <v>99999</v>
      </c>
      <c r="G59" s="20"/>
      <c r="H59" s="45">
        <f t="shared" si="13"/>
      </c>
      <c r="I59" s="36">
        <f t="shared" si="14"/>
        <v>99999</v>
      </c>
      <c r="J59" s="20">
        <v>0.95</v>
      </c>
      <c r="K59" s="45">
        <f t="shared" si="1"/>
        <v>113.2685</v>
      </c>
      <c r="L59" s="36">
        <f t="shared" si="2"/>
        <v>113.2685</v>
      </c>
      <c r="M59" s="20">
        <v>1.25</v>
      </c>
      <c r="N59" s="45">
        <f t="shared" si="16"/>
        <v>149.0375</v>
      </c>
      <c r="O59" s="36">
        <f t="shared" si="17"/>
        <v>149.0375</v>
      </c>
      <c r="P59" s="27">
        <f t="shared" si="18"/>
      </c>
      <c r="Q59" s="48"/>
      <c r="R59" s="36">
        <f t="shared" si="19"/>
        <v>99999</v>
      </c>
      <c r="S59" s="20"/>
      <c r="T59" s="45">
        <f t="shared" si="7"/>
      </c>
      <c r="U59" s="36">
        <f t="shared" si="8"/>
        <v>99999</v>
      </c>
      <c r="V59" s="20"/>
      <c r="W59" s="45">
        <f t="shared" si="9"/>
      </c>
      <c r="X59" s="36">
        <f t="shared" si="10"/>
        <v>99999</v>
      </c>
      <c r="Y59" s="53">
        <f t="shared" si="20"/>
        <v>113.2685</v>
      </c>
      <c r="Z59" s="3"/>
    </row>
    <row r="60" spans="1:26" ht="13.5">
      <c r="A60" s="14" t="s">
        <v>61</v>
      </c>
      <c r="B60" s="1" t="s">
        <v>310</v>
      </c>
      <c r="C60" s="1" t="s">
        <v>304</v>
      </c>
      <c r="D60" s="23">
        <f t="shared" si="15"/>
      </c>
      <c r="E60" s="48"/>
      <c r="F60" s="36">
        <f t="shared" si="12"/>
        <v>99999</v>
      </c>
      <c r="G60" s="20"/>
      <c r="H60" s="45">
        <f t="shared" si="13"/>
      </c>
      <c r="I60" s="36">
        <f t="shared" si="14"/>
        <v>99999</v>
      </c>
      <c r="J60" s="20">
        <v>7.95</v>
      </c>
      <c r="K60" s="45">
        <f t="shared" si="1"/>
        <v>947.8785</v>
      </c>
      <c r="L60" s="36">
        <f t="shared" si="2"/>
        <v>947.8785</v>
      </c>
      <c r="M60" s="20"/>
      <c r="N60" s="45">
        <f t="shared" si="16"/>
      </c>
      <c r="O60" s="36">
        <f t="shared" si="17"/>
        <v>99999</v>
      </c>
      <c r="P60" s="27">
        <f t="shared" si="18"/>
      </c>
      <c r="Q60" s="48"/>
      <c r="R60" s="36">
        <f t="shared" si="19"/>
        <v>99999</v>
      </c>
      <c r="S60" s="20"/>
      <c r="T60" s="45">
        <f t="shared" si="7"/>
      </c>
      <c r="U60" s="36">
        <f t="shared" si="8"/>
        <v>99999</v>
      </c>
      <c r="V60" s="20"/>
      <c r="W60" s="45">
        <f t="shared" si="9"/>
      </c>
      <c r="X60" s="36">
        <f t="shared" si="10"/>
        <v>99999</v>
      </c>
      <c r="Y60" s="53">
        <f t="shared" si="20"/>
        <v>947.8785</v>
      </c>
      <c r="Z60" s="3"/>
    </row>
    <row r="61" spans="1:26" ht="13.5">
      <c r="A61" s="14" t="s">
        <v>61</v>
      </c>
      <c r="B61" s="1" t="s">
        <v>311</v>
      </c>
      <c r="C61" s="1" t="s">
        <v>304</v>
      </c>
      <c r="D61" s="23">
        <f t="shared" si="15"/>
      </c>
      <c r="E61" s="48"/>
      <c r="F61" s="36">
        <f t="shared" si="12"/>
        <v>99999</v>
      </c>
      <c r="G61" s="20"/>
      <c r="H61" s="45">
        <f t="shared" si="13"/>
      </c>
      <c r="I61" s="36">
        <f t="shared" si="14"/>
        <v>99999</v>
      </c>
      <c r="J61" s="20">
        <v>14.45</v>
      </c>
      <c r="K61" s="45">
        <f t="shared" si="1"/>
        <v>1722.8735</v>
      </c>
      <c r="L61" s="36">
        <f t="shared" si="2"/>
        <v>1722.8735</v>
      </c>
      <c r="M61" s="20"/>
      <c r="N61" s="45">
        <f t="shared" si="16"/>
      </c>
      <c r="O61" s="36">
        <f t="shared" si="17"/>
        <v>99999</v>
      </c>
      <c r="P61" s="27">
        <f t="shared" si="18"/>
      </c>
      <c r="Q61" s="48"/>
      <c r="R61" s="36">
        <f t="shared" si="19"/>
        <v>99999</v>
      </c>
      <c r="S61" s="20"/>
      <c r="T61" s="45">
        <f t="shared" si="7"/>
      </c>
      <c r="U61" s="36">
        <f t="shared" si="8"/>
        <v>99999</v>
      </c>
      <c r="V61" s="20"/>
      <c r="W61" s="45">
        <f t="shared" si="9"/>
      </c>
      <c r="X61" s="36">
        <f t="shared" si="10"/>
        <v>99999</v>
      </c>
      <c r="Y61" s="53">
        <f t="shared" si="20"/>
        <v>1722.8735</v>
      </c>
      <c r="Z61" s="3"/>
    </row>
    <row r="62" spans="1:26" ht="13.5">
      <c r="A62" s="14" t="s">
        <v>61</v>
      </c>
      <c r="B62" s="1" t="s">
        <v>312</v>
      </c>
      <c r="C62" s="1" t="s">
        <v>304</v>
      </c>
      <c r="D62" s="23">
        <f t="shared" si="15"/>
      </c>
      <c r="E62" s="48"/>
      <c r="F62" s="36">
        <f t="shared" si="12"/>
        <v>99999</v>
      </c>
      <c r="G62" s="20"/>
      <c r="H62" s="45">
        <f t="shared" si="13"/>
      </c>
      <c r="I62" s="36">
        <f t="shared" si="14"/>
        <v>99999</v>
      </c>
      <c r="J62" s="20">
        <v>17.95</v>
      </c>
      <c r="K62" s="45">
        <f t="shared" si="1"/>
        <v>2140.1785</v>
      </c>
      <c r="L62" s="36">
        <f t="shared" si="2"/>
        <v>2140.1785</v>
      </c>
      <c r="M62" s="20"/>
      <c r="N62" s="45">
        <f t="shared" si="16"/>
      </c>
      <c r="O62" s="36">
        <f t="shared" si="17"/>
        <v>99999</v>
      </c>
      <c r="P62" s="27">
        <f t="shared" si="18"/>
      </c>
      <c r="Q62" s="48"/>
      <c r="R62" s="36">
        <f t="shared" si="19"/>
        <v>99999</v>
      </c>
      <c r="S62" s="20"/>
      <c r="T62" s="45">
        <f t="shared" si="7"/>
      </c>
      <c r="U62" s="36">
        <f t="shared" si="8"/>
        <v>99999</v>
      </c>
      <c r="V62" s="20"/>
      <c r="W62" s="45">
        <f t="shared" si="9"/>
      </c>
      <c r="X62" s="36">
        <f t="shared" si="10"/>
        <v>99999</v>
      </c>
      <c r="Y62" s="53">
        <f t="shared" si="20"/>
        <v>2140.1785</v>
      </c>
      <c r="Z62" s="3"/>
    </row>
    <row r="63" spans="1:26" ht="13.5">
      <c r="A63" s="14" t="s">
        <v>61</v>
      </c>
      <c r="B63" s="1" t="s">
        <v>313</v>
      </c>
      <c r="C63" s="1" t="s">
        <v>304</v>
      </c>
      <c r="D63" s="23">
        <f t="shared" si="15"/>
      </c>
      <c r="E63" s="48"/>
      <c r="F63" s="36">
        <f t="shared" si="12"/>
        <v>99999</v>
      </c>
      <c r="G63" s="20"/>
      <c r="H63" s="45">
        <f t="shared" si="13"/>
      </c>
      <c r="I63" s="36">
        <f t="shared" si="14"/>
        <v>99999</v>
      </c>
      <c r="J63" s="20">
        <v>9.95</v>
      </c>
      <c r="K63" s="45">
        <f t="shared" si="1"/>
        <v>1186.3385</v>
      </c>
      <c r="L63" s="36">
        <f t="shared" si="2"/>
        <v>1186.3385</v>
      </c>
      <c r="M63" s="20"/>
      <c r="N63" s="45">
        <f t="shared" si="16"/>
      </c>
      <c r="O63" s="36">
        <f t="shared" si="17"/>
        <v>99999</v>
      </c>
      <c r="P63" s="27">
        <f t="shared" si="18"/>
      </c>
      <c r="Q63" s="48"/>
      <c r="R63" s="36">
        <f t="shared" si="19"/>
        <v>99999</v>
      </c>
      <c r="S63" s="20"/>
      <c r="T63" s="45">
        <f t="shared" si="7"/>
      </c>
      <c r="U63" s="36">
        <f t="shared" si="8"/>
        <v>99999</v>
      </c>
      <c r="V63" s="20"/>
      <c r="W63" s="45">
        <f t="shared" si="9"/>
      </c>
      <c r="X63" s="36">
        <f t="shared" si="10"/>
        <v>99999</v>
      </c>
      <c r="Y63" s="53">
        <f t="shared" si="20"/>
        <v>1186.3385</v>
      </c>
      <c r="Z63" s="3" t="s">
        <v>314</v>
      </c>
    </row>
    <row r="64" spans="1:26" ht="13.5">
      <c r="A64" s="14" t="s">
        <v>61</v>
      </c>
      <c r="B64" s="1" t="s">
        <v>315</v>
      </c>
      <c r="C64" s="1" t="s">
        <v>315</v>
      </c>
      <c r="D64" s="23">
        <f t="shared" si="15"/>
      </c>
      <c r="E64" s="48"/>
      <c r="F64" s="36">
        <f t="shared" si="12"/>
        <v>99999</v>
      </c>
      <c r="G64" s="20"/>
      <c r="H64" s="45">
        <f t="shared" si="13"/>
      </c>
      <c r="I64" s="36">
        <f t="shared" si="14"/>
        <v>99999</v>
      </c>
      <c r="J64" s="20">
        <v>5</v>
      </c>
      <c r="K64" s="45">
        <f t="shared" si="1"/>
        <v>596.15</v>
      </c>
      <c r="L64" s="36">
        <f t="shared" si="2"/>
        <v>596.15</v>
      </c>
      <c r="M64" s="20"/>
      <c r="N64" s="45">
        <f t="shared" si="16"/>
      </c>
      <c r="O64" s="36">
        <f t="shared" si="17"/>
        <v>99999</v>
      </c>
      <c r="P64" s="27">
        <f t="shared" si="18"/>
      </c>
      <c r="Q64" s="48"/>
      <c r="R64" s="36">
        <f t="shared" si="19"/>
        <v>99999</v>
      </c>
      <c r="S64" s="20"/>
      <c r="T64" s="45">
        <f t="shared" si="7"/>
      </c>
      <c r="U64" s="36">
        <f t="shared" si="8"/>
        <v>99999</v>
      </c>
      <c r="V64" s="20"/>
      <c r="W64" s="45">
        <f t="shared" si="9"/>
      </c>
      <c r="X64" s="36">
        <f t="shared" si="10"/>
        <v>99999</v>
      </c>
      <c r="Y64" s="53">
        <f t="shared" si="20"/>
        <v>596.15</v>
      </c>
      <c r="Z64" s="3"/>
    </row>
    <row r="65" spans="1:26" ht="13.5">
      <c r="A65" s="14" t="s">
        <v>61</v>
      </c>
      <c r="B65" s="1" t="s">
        <v>317</v>
      </c>
      <c r="C65" s="1" t="s">
        <v>316</v>
      </c>
      <c r="D65" s="23">
        <f t="shared" si="15"/>
      </c>
      <c r="E65" s="48"/>
      <c r="F65" s="36">
        <f t="shared" si="12"/>
        <v>99999</v>
      </c>
      <c r="G65" s="20"/>
      <c r="H65" s="45">
        <f t="shared" si="13"/>
      </c>
      <c r="I65" s="36">
        <f t="shared" si="14"/>
        <v>99999</v>
      </c>
      <c r="J65" s="20">
        <v>14.95</v>
      </c>
      <c r="K65" s="45">
        <f t="shared" si="1"/>
        <v>1782.4885</v>
      </c>
      <c r="L65" s="36">
        <f t="shared" si="2"/>
        <v>1782.4885</v>
      </c>
      <c r="M65" s="20"/>
      <c r="N65" s="45">
        <f t="shared" si="16"/>
      </c>
      <c r="O65" s="36">
        <f t="shared" si="17"/>
        <v>99999</v>
      </c>
      <c r="P65" s="27">
        <f t="shared" si="18"/>
      </c>
      <c r="Q65" s="48"/>
      <c r="R65" s="36">
        <f t="shared" si="19"/>
        <v>99999</v>
      </c>
      <c r="S65" s="20"/>
      <c r="T65" s="45">
        <f t="shared" si="7"/>
      </c>
      <c r="U65" s="36">
        <f t="shared" si="8"/>
        <v>99999</v>
      </c>
      <c r="V65" s="20"/>
      <c r="W65" s="45">
        <f t="shared" si="9"/>
      </c>
      <c r="X65" s="36">
        <f t="shared" si="10"/>
        <v>99999</v>
      </c>
      <c r="Y65" s="53">
        <f t="shared" si="20"/>
        <v>1782.4885</v>
      </c>
      <c r="Z65" s="3"/>
    </row>
    <row r="66" spans="1:26" ht="13.5">
      <c r="A66" s="14" t="s">
        <v>61</v>
      </c>
      <c r="B66" s="1" t="s">
        <v>49</v>
      </c>
      <c r="C66" s="1" t="s">
        <v>50</v>
      </c>
      <c r="D66" s="23">
        <f t="shared" si="15"/>
      </c>
      <c r="E66" s="48"/>
      <c r="F66" s="36">
        <f t="shared" si="12"/>
        <v>99999</v>
      </c>
      <c r="G66" s="20"/>
      <c r="H66" s="45">
        <f t="shared" si="13"/>
      </c>
      <c r="I66" s="36">
        <f t="shared" si="14"/>
        <v>99999</v>
      </c>
      <c r="J66" s="20"/>
      <c r="K66" s="45">
        <f t="shared" si="1"/>
      </c>
      <c r="L66" s="36">
        <f t="shared" si="2"/>
        <v>99999</v>
      </c>
      <c r="M66" s="20"/>
      <c r="N66" s="45">
        <f t="shared" si="16"/>
      </c>
      <c r="O66" s="36">
        <f t="shared" si="17"/>
        <v>99999</v>
      </c>
      <c r="P66" s="27">
        <f t="shared" si="18"/>
      </c>
      <c r="Q66" s="48"/>
      <c r="R66" s="36">
        <f t="shared" si="19"/>
        <v>99999</v>
      </c>
      <c r="S66" s="20"/>
      <c r="T66" s="45">
        <f t="shared" si="7"/>
      </c>
      <c r="U66" s="36">
        <f t="shared" si="8"/>
        <v>99999</v>
      </c>
      <c r="V66" s="20"/>
      <c r="W66" s="45">
        <f t="shared" si="9"/>
      </c>
      <c r="X66" s="36">
        <f t="shared" si="10"/>
        <v>99999</v>
      </c>
      <c r="Y66" s="53">
        <f t="shared" si="20"/>
      </c>
      <c r="Z66" s="3"/>
    </row>
    <row r="67" spans="1:26" ht="13.5">
      <c r="A67" s="14" t="s">
        <v>61</v>
      </c>
      <c r="B67" s="1" t="s">
        <v>83</v>
      </c>
      <c r="C67" s="1" t="s">
        <v>303</v>
      </c>
      <c r="D67" s="23">
        <f t="shared" si="15"/>
      </c>
      <c r="E67" s="48"/>
      <c r="F67" s="36">
        <f t="shared" si="12"/>
        <v>99999</v>
      </c>
      <c r="G67" s="20"/>
      <c r="H67" s="45">
        <f t="shared" si="13"/>
      </c>
      <c r="I67" s="36">
        <f t="shared" si="14"/>
        <v>99999</v>
      </c>
      <c r="J67" s="20"/>
      <c r="K67" s="45">
        <f t="shared" si="1"/>
      </c>
      <c r="L67" s="36">
        <f t="shared" si="2"/>
        <v>99999</v>
      </c>
      <c r="M67" s="20"/>
      <c r="N67" s="45">
        <f t="shared" si="16"/>
      </c>
      <c r="O67" s="36">
        <f t="shared" si="17"/>
        <v>99999</v>
      </c>
      <c r="P67" s="27">
        <f t="shared" si="18"/>
        <v>99.49677094690934</v>
      </c>
      <c r="Q67" s="48">
        <v>11863</v>
      </c>
      <c r="R67" s="36">
        <f t="shared" si="19"/>
        <v>11863</v>
      </c>
      <c r="S67" s="20"/>
      <c r="T67" s="45">
        <f t="shared" si="7"/>
      </c>
      <c r="U67" s="36">
        <f t="shared" si="8"/>
        <v>99999</v>
      </c>
      <c r="V67" s="20"/>
      <c r="W67" s="45">
        <f t="shared" si="9"/>
      </c>
      <c r="X67" s="36">
        <f t="shared" si="10"/>
        <v>99999</v>
      </c>
      <c r="Y67" s="53">
        <f t="shared" si="20"/>
        <v>11863</v>
      </c>
      <c r="Z67" s="3"/>
    </row>
    <row r="68" spans="1:26" ht="13.5">
      <c r="A68" s="14" t="s">
        <v>61</v>
      </c>
      <c r="B68" s="1" t="s">
        <v>17</v>
      </c>
      <c r="C68" s="1" t="s">
        <v>18</v>
      </c>
      <c r="D68" s="23">
        <f t="shared" si="15"/>
      </c>
      <c r="E68" s="48"/>
      <c r="F68" s="36">
        <f t="shared" si="12"/>
        <v>99999</v>
      </c>
      <c r="G68" s="20"/>
      <c r="H68" s="45">
        <f t="shared" si="13"/>
      </c>
      <c r="I68" s="36">
        <f t="shared" si="14"/>
        <v>99999</v>
      </c>
      <c r="J68" s="20"/>
      <c r="K68" s="45">
        <f t="shared" si="1"/>
      </c>
      <c r="L68" s="36">
        <f t="shared" si="2"/>
        <v>99999</v>
      </c>
      <c r="M68" s="20">
        <v>9.95</v>
      </c>
      <c r="N68" s="45">
        <f t="shared" si="16"/>
        <v>1186.3385</v>
      </c>
      <c r="O68" s="36">
        <f t="shared" si="17"/>
        <v>1186.3385</v>
      </c>
      <c r="P68" s="27">
        <f t="shared" si="18"/>
      </c>
      <c r="Q68" s="48"/>
      <c r="R68" s="36">
        <f t="shared" si="19"/>
        <v>99999</v>
      </c>
      <c r="S68" s="20"/>
      <c r="T68" s="45">
        <f t="shared" si="7"/>
      </c>
      <c r="U68" s="36">
        <f t="shared" si="8"/>
        <v>99999</v>
      </c>
      <c r="V68" s="20"/>
      <c r="W68" s="45">
        <f t="shared" si="9"/>
      </c>
      <c r="X68" s="36">
        <f t="shared" si="10"/>
        <v>99999</v>
      </c>
      <c r="Y68" s="53">
        <f t="shared" si="20"/>
        <v>1186.3385</v>
      </c>
      <c r="Z68" s="3"/>
    </row>
    <row r="69" spans="1:26" ht="13.5">
      <c r="A69" s="14" t="s">
        <v>61</v>
      </c>
      <c r="B69" s="1" t="s">
        <v>319</v>
      </c>
      <c r="C69" s="1" t="s">
        <v>318</v>
      </c>
      <c r="D69" s="23">
        <f aca="true" t="shared" si="21" ref="D69:D100">IF(E69&lt;&gt;"",E69/$Y$1,"")</f>
      </c>
      <c r="E69" s="48"/>
      <c r="F69" s="36">
        <f t="shared" si="12"/>
        <v>99999</v>
      </c>
      <c r="G69" s="20"/>
      <c r="H69" s="45">
        <f t="shared" si="13"/>
      </c>
      <c r="I69" s="36">
        <f t="shared" si="14"/>
        <v>99999</v>
      </c>
      <c r="J69" s="20">
        <v>22.95</v>
      </c>
      <c r="K69" s="45">
        <f aca="true" t="shared" si="22" ref="K69:K86">IF(J69&lt;&gt;"",J69*$Y$1,"")</f>
        <v>2736.3285</v>
      </c>
      <c r="L69" s="36">
        <f aca="true" t="shared" si="23" ref="L69:L86">IF(K69="",99999,K69)</f>
        <v>2736.3285</v>
      </c>
      <c r="M69" s="20"/>
      <c r="N69" s="45">
        <f aca="true" t="shared" si="24" ref="N69:N100">IF(M69&lt;&gt;"",M69*$Y$1,"")</f>
      </c>
      <c r="O69" s="36">
        <f aca="true" t="shared" si="25" ref="O69:O100">IF(N69="",99999,N69)</f>
        <v>99999</v>
      </c>
      <c r="P69" s="27">
        <f aca="true" t="shared" si="26" ref="P69:P100">IF(Q69&lt;&gt;"",Q69/$Y$1,"")</f>
      </c>
      <c r="Q69" s="48"/>
      <c r="R69" s="36">
        <f aca="true" t="shared" si="27" ref="R69:R100">IF(Q69="",99999,Q69)</f>
        <v>99999</v>
      </c>
      <c r="S69" s="20"/>
      <c r="T69" s="45">
        <f aca="true" t="shared" si="28" ref="T69:T86">IF(S69&lt;&gt;"",S69*$Y$1,"")</f>
      </c>
      <c r="U69" s="36">
        <f aca="true" t="shared" si="29" ref="U69:U86">IF(T69="",99999,T69)</f>
        <v>99999</v>
      </c>
      <c r="V69" s="20"/>
      <c r="W69" s="45">
        <f aca="true" t="shared" si="30" ref="W69:W86">IF(V69&lt;&gt;"",V69*$Y$1,"")</f>
      </c>
      <c r="X69" s="36">
        <f aca="true" t="shared" si="31" ref="X69:X86">IF(W69="",99999,W69)</f>
        <v>99999</v>
      </c>
      <c r="Y69" s="53">
        <f aca="true" t="shared" si="32" ref="Y69:Y100">IF(MIN(F69,I69,L69,O69,R69,U69,X69)=99999,"",MIN(F69,I69,L69,O69,R69,U69,X69))</f>
        <v>2736.3285</v>
      </c>
      <c r="Z69" s="3"/>
    </row>
    <row r="70" spans="1:26" ht="13.5">
      <c r="A70" s="14" t="s">
        <v>61</v>
      </c>
      <c r="B70" s="1" t="s">
        <v>321</v>
      </c>
      <c r="C70" s="1" t="s">
        <v>320</v>
      </c>
      <c r="D70" s="23">
        <f t="shared" si="21"/>
      </c>
      <c r="E70" s="48"/>
      <c r="F70" s="36">
        <f aca="true" t="shared" si="33" ref="F70:F86">IF(E70="",99999,E70)</f>
        <v>99999</v>
      </c>
      <c r="G70" s="20"/>
      <c r="H70" s="45">
        <f aca="true" t="shared" si="34" ref="H70:H86">IF(G70&lt;&gt;"",G70*$Y$1,"")</f>
      </c>
      <c r="I70" s="36">
        <f aca="true" t="shared" si="35" ref="I70:I86">IF(H70="",99999,H70)</f>
        <v>99999</v>
      </c>
      <c r="J70" s="20">
        <v>19.95</v>
      </c>
      <c r="K70" s="45">
        <f t="shared" si="22"/>
        <v>2378.6385</v>
      </c>
      <c r="L70" s="36">
        <f t="shared" si="23"/>
        <v>2378.6385</v>
      </c>
      <c r="M70" s="20"/>
      <c r="N70" s="45">
        <f t="shared" si="24"/>
      </c>
      <c r="O70" s="36">
        <f t="shared" si="25"/>
        <v>99999</v>
      </c>
      <c r="P70" s="27">
        <f t="shared" si="26"/>
      </c>
      <c r="Q70" s="48"/>
      <c r="R70" s="36">
        <f t="shared" si="27"/>
        <v>99999</v>
      </c>
      <c r="S70" s="20"/>
      <c r="T70" s="45">
        <f t="shared" si="28"/>
      </c>
      <c r="U70" s="36">
        <f t="shared" si="29"/>
        <v>99999</v>
      </c>
      <c r="V70" s="20"/>
      <c r="W70" s="45">
        <f t="shared" si="30"/>
      </c>
      <c r="X70" s="36">
        <f t="shared" si="31"/>
        <v>99999</v>
      </c>
      <c r="Y70" s="53">
        <f t="shared" si="32"/>
        <v>2378.6385</v>
      </c>
      <c r="Z70" s="3"/>
    </row>
    <row r="71" spans="1:26" ht="13.5">
      <c r="A71" s="14" t="s">
        <v>61</v>
      </c>
      <c r="B71" s="1" t="s">
        <v>322</v>
      </c>
      <c r="C71" s="1" t="s">
        <v>320</v>
      </c>
      <c r="D71" s="23">
        <f t="shared" si="21"/>
      </c>
      <c r="E71" s="48"/>
      <c r="F71" s="36">
        <f t="shared" si="33"/>
        <v>99999</v>
      </c>
      <c r="G71" s="20"/>
      <c r="H71" s="45">
        <f t="shared" si="34"/>
      </c>
      <c r="I71" s="36">
        <f t="shared" si="35"/>
        <v>99999</v>
      </c>
      <c r="J71" s="20">
        <v>6.95</v>
      </c>
      <c r="K71" s="45">
        <f t="shared" si="22"/>
        <v>828.6485</v>
      </c>
      <c r="L71" s="36">
        <f t="shared" si="23"/>
        <v>828.6485</v>
      </c>
      <c r="M71" s="20"/>
      <c r="N71" s="45">
        <f t="shared" si="24"/>
      </c>
      <c r="O71" s="36">
        <f t="shared" si="25"/>
        <v>99999</v>
      </c>
      <c r="P71" s="27">
        <f t="shared" si="26"/>
      </c>
      <c r="Q71" s="48"/>
      <c r="R71" s="36">
        <f t="shared" si="27"/>
        <v>99999</v>
      </c>
      <c r="S71" s="20"/>
      <c r="T71" s="45">
        <f t="shared" si="28"/>
      </c>
      <c r="U71" s="36">
        <f t="shared" si="29"/>
        <v>99999</v>
      </c>
      <c r="V71" s="20"/>
      <c r="W71" s="45">
        <f t="shared" si="30"/>
      </c>
      <c r="X71" s="36">
        <f t="shared" si="31"/>
        <v>99999</v>
      </c>
      <c r="Y71" s="53">
        <f t="shared" si="32"/>
        <v>828.6485</v>
      </c>
      <c r="Z71" s="3"/>
    </row>
    <row r="72" spans="1:26" ht="13.5">
      <c r="A72" s="14" t="s">
        <v>61</v>
      </c>
      <c r="B72" s="1" t="s">
        <v>323</v>
      </c>
      <c r="C72" s="1" t="s">
        <v>320</v>
      </c>
      <c r="D72" s="23">
        <f t="shared" si="21"/>
      </c>
      <c r="E72" s="48"/>
      <c r="F72" s="36">
        <f t="shared" si="33"/>
        <v>99999</v>
      </c>
      <c r="G72" s="20"/>
      <c r="H72" s="45">
        <f t="shared" si="34"/>
      </c>
      <c r="I72" s="36">
        <f t="shared" si="35"/>
        <v>99999</v>
      </c>
      <c r="J72" s="20">
        <v>6.95</v>
      </c>
      <c r="K72" s="45">
        <f t="shared" si="22"/>
        <v>828.6485</v>
      </c>
      <c r="L72" s="36">
        <f t="shared" si="23"/>
        <v>828.6485</v>
      </c>
      <c r="M72" s="20"/>
      <c r="N72" s="45">
        <f t="shared" si="24"/>
      </c>
      <c r="O72" s="36">
        <f t="shared" si="25"/>
        <v>99999</v>
      </c>
      <c r="P72" s="27">
        <f t="shared" si="26"/>
      </c>
      <c r="Q72" s="48"/>
      <c r="R72" s="36">
        <f t="shared" si="27"/>
        <v>99999</v>
      </c>
      <c r="S72" s="20"/>
      <c r="T72" s="45">
        <f t="shared" si="28"/>
      </c>
      <c r="U72" s="36">
        <f t="shared" si="29"/>
        <v>99999</v>
      </c>
      <c r="V72" s="20"/>
      <c r="W72" s="45">
        <f t="shared" si="30"/>
      </c>
      <c r="X72" s="36">
        <f t="shared" si="31"/>
        <v>99999</v>
      </c>
      <c r="Y72" s="53">
        <f t="shared" si="32"/>
        <v>828.6485</v>
      </c>
      <c r="Z72" s="3"/>
    </row>
    <row r="73" spans="1:26" ht="13.5">
      <c r="A73" s="14" t="s">
        <v>61</v>
      </c>
      <c r="B73" s="1" t="s">
        <v>324</v>
      </c>
      <c r="C73" s="1" t="s">
        <v>320</v>
      </c>
      <c r="D73" s="23">
        <f t="shared" si="21"/>
      </c>
      <c r="E73" s="48"/>
      <c r="F73" s="36">
        <f t="shared" si="33"/>
        <v>99999</v>
      </c>
      <c r="G73" s="20"/>
      <c r="H73" s="45">
        <f t="shared" si="34"/>
      </c>
      <c r="I73" s="36">
        <f t="shared" si="35"/>
        <v>99999</v>
      </c>
      <c r="J73" s="20">
        <v>5.95</v>
      </c>
      <c r="K73" s="45">
        <f t="shared" si="22"/>
        <v>709.4185</v>
      </c>
      <c r="L73" s="36">
        <f t="shared" si="23"/>
        <v>709.4185</v>
      </c>
      <c r="M73" s="20"/>
      <c r="N73" s="45">
        <f t="shared" si="24"/>
      </c>
      <c r="O73" s="36">
        <f t="shared" si="25"/>
        <v>99999</v>
      </c>
      <c r="P73" s="27">
        <f t="shared" si="26"/>
      </c>
      <c r="Q73" s="48"/>
      <c r="R73" s="36">
        <f t="shared" si="27"/>
        <v>99999</v>
      </c>
      <c r="S73" s="20"/>
      <c r="T73" s="45">
        <f t="shared" si="28"/>
      </c>
      <c r="U73" s="36">
        <f t="shared" si="29"/>
        <v>99999</v>
      </c>
      <c r="V73" s="20"/>
      <c r="W73" s="45">
        <f t="shared" si="30"/>
      </c>
      <c r="X73" s="36">
        <f t="shared" si="31"/>
        <v>99999</v>
      </c>
      <c r="Y73" s="53">
        <f t="shared" si="32"/>
        <v>709.4185</v>
      </c>
      <c r="Z73" s="3"/>
    </row>
    <row r="74" spans="1:26" ht="13.5">
      <c r="A74" s="14" t="s">
        <v>61</v>
      </c>
      <c r="B74" s="1" t="s">
        <v>325</v>
      </c>
      <c r="C74" s="1" t="s">
        <v>320</v>
      </c>
      <c r="D74" s="23">
        <f t="shared" si="21"/>
      </c>
      <c r="E74" s="48"/>
      <c r="F74" s="36">
        <f t="shared" si="33"/>
        <v>99999</v>
      </c>
      <c r="G74" s="20"/>
      <c r="H74" s="45">
        <f t="shared" si="34"/>
      </c>
      <c r="I74" s="36">
        <f t="shared" si="35"/>
        <v>99999</v>
      </c>
      <c r="J74" s="20">
        <v>4.95</v>
      </c>
      <c r="K74" s="45">
        <f t="shared" si="22"/>
        <v>590.1885000000001</v>
      </c>
      <c r="L74" s="36">
        <f t="shared" si="23"/>
        <v>590.1885000000001</v>
      </c>
      <c r="M74" s="20"/>
      <c r="N74" s="45">
        <f t="shared" si="24"/>
      </c>
      <c r="O74" s="36">
        <f t="shared" si="25"/>
        <v>99999</v>
      </c>
      <c r="P74" s="27">
        <f t="shared" si="26"/>
      </c>
      <c r="Q74" s="48"/>
      <c r="R74" s="36">
        <f t="shared" si="27"/>
        <v>99999</v>
      </c>
      <c r="S74" s="20"/>
      <c r="T74" s="45">
        <f t="shared" si="28"/>
      </c>
      <c r="U74" s="36">
        <f t="shared" si="29"/>
        <v>99999</v>
      </c>
      <c r="V74" s="20"/>
      <c r="W74" s="45">
        <f t="shared" si="30"/>
      </c>
      <c r="X74" s="36">
        <f t="shared" si="31"/>
        <v>99999</v>
      </c>
      <c r="Y74" s="53">
        <f t="shared" si="32"/>
        <v>590.1885000000001</v>
      </c>
      <c r="Z74" s="3"/>
    </row>
    <row r="75" spans="1:26" ht="13.5">
      <c r="A75" s="14" t="s">
        <v>61</v>
      </c>
      <c r="B75" s="1" t="s">
        <v>326</v>
      </c>
      <c r="C75" s="1" t="s">
        <v>320</v>
      </c>
      <c r="D75" s="23">
        <f t="shared" si="21"/>
      </c>
      <c r="E75" s="48"/>
      <c r="F75" s="36">
        <f t="shared" si="33"/>
        <v>99999</v>
      </c>
      <c r="G75" s="20"/>
      <c r="H75" s="45">
        <f t="shared" si="34"/>
      </c>
      <c r="I75" s="36">
        <f t="shared" si="35"/>
        <v>99999</v>
      </c>
      <c r="J75" s="20">
        <v>5.95</v>
      </c>
      <c r="K75" s="45">
        <f t="shared" si="22"/>
        <v>709.4185</v>
      </c>
      <c r="L75" s="36">
        <f t="shared" si="23"/>
        <v>709.4185</v>
      </c>
      <c r="M75" s="20"/>
      <c r="N75" s="45">
        <f t="shared" si="24"/>
      </c>
      <c r="O75" s="36">
        <f t="shared" si="25"/>
        <v>99999</v>
      </c>
      <c r="P75" s="27">
        <f t="shared" si="26"/>
      </c>
      <c r="Q75" s="48"/>
      <c r="R75" s="36">
        <f t="shared" si="27"/>
        <v>99999</v>
      </c>
      <c r="S75" s="20"/>
      <c r="T75" s="45">
        <f t="shared" si="28"/>
      </c>
      <c r="U75" s="36">
        <f t="shared" si="29"/>
        <v>99999</v>
      </c>
      <c r="V75" s="20"/>
      <c r="W75" s="45">
        <f t="shared" si="30"/>
      </c>
      <c r="X75" s="36">
        <f t="shared" si="31"/>
        <v>99999</v>
      </c>
      <c r="Y75" s="53">
        <f t="shared" si="32"/>
        <v>709.4185</v>
      </c>
      <c r="Z75" s="3"/>
    </row>
    <row r="76" spans="1:26" ht="13.5">
      <c r="A76" s="14" t="s">
        <v>61</v>
      </c>
      <c r="B76" s="1" t="s">
        <v>327</v>
      </c>
      <c r="C76" s="1" t="s">
        <v>320</v>
      </c>
      <c r="D76" s="23">
        <f t="shared" si="21"/>
      </c>
      <c r="E76" s="48"/>
      <c r="F76" s="36">
        <f t="shared" si="33"/>
        <v>99999</v>
      </c>
      <c r="G76" s="20"/>
      <c r="H76" s="45">
        <f t="shared" si="34"/>
      </c>
      <c r="I76" s="36">
        <f t="shared" si="35"/>
        <v>99999</v>
      </c>
      <c r="J76" s="20">
        <v>5.95</v>
      </c>
      <c r="K76" s="45">
        <f t="shared" si="22"/>
        <v>709.4185</v>
      </c>
      <c r="L76" s="36">
        <f t="shared" si="23"/>
        <v>709.4185</v>
      </c>
      <c r="M76" s="20"/>
      <c r="N76" s="45">
        <f t="shared" si="24"/>
      </c>
      <c r="O76" s="36">
        <f t="shared" si="25"/>
        <v>99999</v>
      </c>
      <c r="P76" s="27">
        <f t="shared" si="26"/>
      </c>
      <c r="Q76" s="48"/>
      <c r="R76" s="36">
        <f t="shared" si="27"/>
        <v>99999</v>
      </c>
      <c r="S76" s="20"/>
      <c r="T76" s="45">
        <f t="shared" si="28"/>
      </c>
      <c r="U76" s="36">
        <f t="shared" si="29"/>
        <v>99999</v>
      </c>
      <c r="V76" s="20"/>
      <c r="W76" s="45">
        <f t="shared" si="30"/>
      </c>
      <c r="X76" s="36">
        <f t="shared" si="31"/>
        <v>99999</v>
      </c>
      <c r="Y76" s="53">
        <f t="shared" si="32"/>
        <v>709.4185</v>
      </c>
      <c r="Z76" s="3"/>
    </row>
    <row r="77" spans="1:26" ht="13.5">
      <c r="A77" s="14" t="s">
        <v>61</v>
      </c>
      <c r="B77" s="1" t="s">
        <v>328</v>
      </c>
      <c r="C77" s="1" t="s">
        <v>320</v>
      </c>
      <c r="D77" s="23">
        <f t="shared" si="21"/>
      </c>
      <c r="E77" s="48"/>
      <c r="F77" s="36">
        <f t="shared" si="33"/>
        <v>99999</v>
      </c>
      <c r="G77" s="20"/>
      <c r="H77" s="45">
        <f t="shared" si="34"/>
      </c>
      <c r="I77" s="36">
        <f t="shared" si="35"/>
        <v>99999</v>
      </c>
      <c r="J77" s="20">
        <v>5.95</v>
      </c>
      <c r="K77" s="45">
        <f t="shared" si="22"/>
        <v>709.4185</v>
      </c>
      <c r="L77" s="36">
        <f t="shared" si="23"/>
        <v>709.4185</v>
      </c>
      <c r="M77" s="20"/>
      <c r="N77" s="45">
        <f t="shared" si="24"/>
      </c>
      <c r="O77" s="36">
        <f t="shared" si="25"/>
        <v>99999</v>
      </c>
      <c r="P77" s="27">
        <f t="shared" si="26"/>
      </c>
      <c r="Q77" s="48"/>
      <c r="R77" s="36">
        <f t="shared" si="27"/>
        <v>99999</v>
      </c>
      <c r="S77" s="20"/>
      <c r="T77" s="45">
        <f t="shared" si="28"/>
      </c>
      <c r="U77" s="36">
        <f t="shared" si="29"/>
        <v>99999</v>
      </c>
      <c r="V77" s="20"/>
      <c r="W77" s="45">
        <f t="shared" si="30"/>
      </c>
      <c r="X77" s="36">
        <f t="shared" si="31"/>
        <v>99999</v>
      </c>
      <c r="Y77" s="53">
        <f t="shared" si="32"/>
        <v>709.4185</v>
      </c>
      <c r="Z77" s="3"/>
    </row>
    <row r="78" spans="1:26" ht="13.5">
      <c r="A78" s="14" t="s">
        <v>61</v>
      </c>
      <c r="B78" s="1" t="s">
        <v>329</v>
      </c>
      <c r="C78" s="1" t="s">
        <v>320</v>
      </c>
      <c r="D78" s="23">
        <f t="shared" si="21"/>
      </c>
      <c r="E78" s="48"/>
      <c r="F78" s="36">
        <f t="shared" si="33"/>
        <v>99999</v>
      </c>
      <c r="G78" s="20"/>
      <c r="H78" s="45">
        <f t="shared" si="34"/>
      </c>
      <c r="I78" s="36">
        <f t="shared" si="35"/>
        <v>99999</v>
      </c>
      <c r="J78" s="20">
        <v>5.95</v>
      </c>
      <c r="K78" s="45">
        <f t="shared" si="22"/>
        <v>709.4185</v>
      </c>
      <c r="L78" s="36">
        <f t="shared" si="23"/>
        <v>709.4185</v>
      </c>
      <c r="M78" s="20"/>
      <c r="N78" s="45">
        <f t="shared" si="24"/>
      </c>
      <c r="O78" s="36">
        <f t="shared" si="25"/>
        <v>99999</v>
      </c>
      <c r="P78" s="27">
        <f t="shared" si="26"/>
      </c>
      <c r="Q78" s="48"/>
      <c r="R78" s="36">
        <f t="shared" si="27"/>
        <v>99999</v>
      </c>
      <c r="S78" s="20"/>
      <c r="T78" s="45">
        <f t="shared" si="28"/>
      </c>
      <c r="U78" s="36">
        <f t="shared" si="29"/>
        <v>99999</v>
      </c>
      <c r="V78" s="20"/>
      <c r="W78" s="45">
        <f t="shared" si="30"/>
      </c>
      <c r="X78" s="36">
        <f t="shared" si="31"/>
        <v>99999</v>
      </c>
      <c r="Y78" s="53">
        <f t="shared" si="32"/>
        <v>709.4185</v>
      </c>
      <c r="Z78" s="3"/>
    </row>
    <row r="79" spans="1:26" ht="13.5">
      <c r="A79" s="14" t="s">
        <v>61</v>
      </c>
      <c r="B79" s="1" t="s">
        <v>330</v>
      </c>
      <c r="C79" s="1" t="s">
        <v>320</v>
      </c>
      <c r="D79" s="23">
        <f t="shared" si="21"/>
      </c>
      <c r="E79" s="48"/>
      <c r="F79" s="36">
        <f t="shared" si="33"/>
        <v>99999</v>
      </c>
      <c r="G79" s="20"/>
      <c r="H79" s="45">
        <f t="shared" si="34"/>
      </c>
      <c r="I79" s="36">
        <f t="shared" si="35"/>
        <v>99999</v>
      </c>
      <c r="J79" s="20">
        <v>14.95</v>
      </c>
      <c r="K79" s="45">
        <f t="shared" si="22"/>
        <v>1782.4885</v>
      </c>
      <c r="L79" s="36">
        <f t="shared" si="23"/>
        <v>1782.4885</v>
      </c>
      <c r="M79" s="20"/>
      <c r="N79" s="45">
        <f t="shared" si="24"/>
      </c>
      <c r="O79" s="36">
        <f t="shared" si="25"/>
        <v>99999</v>
      </c>
      <c r="P79" s="27">
        <f t="shared" si="26"/>
      </c>
      <c r="Q79" s="48"/>
      <c r="R79" s="36">
        <f t="shared" si="27"/>
        <v>99999</v>
      </c>
      <c r="S79" s="20"/>
      <c r="T79" s="45">
        <f t="shared" si="28"/>
      </c>
      <c r="U79" s="36">
        <f t="shared" si="29"/>
        <v>99999</v>
      </c>
      <c r="V79" s="20"/>
      <c r="W79" s="45">
        <f t="shared" si="30"/>
      </c>
      <c r="X79" s="36">
        <f t="shared" si="31"/>
        <v>99999</v>
      </c>
      <c r="Y79" s="53">
        <f t="shared" si="32"/>
        <v>1782.4885</v>
      </c>
      <c r="Z79" s="3"/>
    </row>
    <row r="80" spans="1:26" ht="13.5">
      <c r="A80" s="14" t="s">
        <v>61</v>
      </c>
      <c r="B80" s="1" t="s">
        <v>331</v>
      </c>
      <c r="C80" s="1" t="s">
        <v>320</v>
      </c>
      <c r="D80" s="23">
        <f t="shared" si="21"/>
      </c>
      <c r="E80" s="48"/>
      <c r="F80" s="36">
        <f t="shared" si="33"/>
        <v>99999</v>
      </c>
      <c r="G80" s="20"/>
      <c r="H80" s="45">
        <f t="shared" si="34"/>
      </c>
      <c r="I80" s="36">
        <f t="shared" si="35"/>
        <v>99999</v>
      </c>
      <c r="J80" s="20">
        <v>5.95</v>
      </c>
      <c r="K80" s="45">
        <f t="shared" si="22"/>
        <v>709.4185</v>
      </c>
      <c r="L80" s="36">
        <f t="shared" si="23"/>
        <v>709.4185</v>
      </c>
      <c r="M80" s="20"/>
      <c r="N80" s="45">
        <f t="shared" si="24"/>
      </c>
      <c r="O80" s="36">
        <f t="shared" si="25"/>
        <v>99999</v>
      </c>
      <c r="P80" s="27">
        <f t="shared" si="26"/>
      </c>
      <c r="Q80" s="48"/>
      <c r="R80" s="36">
        <f t="shared" si="27"/>
        <v>99999</v>
      </c>
      <c r="S80" s="20"/>
      <c r="T80" s="45">
        <f t="shared" si="28"/>
      </c>
      <c r="U80" s="36">
        <f t="shared" si="29"/>
        <v>99999</v>
      </c>
      <c r="V80" s="20"/>
      <c r="W80" s="45">
        <f t="shared" si="30"/>
      </c>
      <c r="X80" s="36">
        <f t="shared" si="31"/>
        <v>99999</v>
      </c>
      <c r="Y80" s="53">
        <f t="shared" si="32"/>
        <v>709.4185</v>
      </c>
      <c r="Z80" s="3"/>
    </row>
    <row r="81" spans="1:26" ht="13.5">
      <c r="A81" s="14" t="s">
        <v>61</v>
      </c>
      <c r="B81" s="1" t="s">
        <v>54</v>
      </c>
      <c r="C81" s="1"/>
      <c r="D81" s="23">
        <f t="shared" si="21"/>
      </c>
      <c r="E81" s="48"/>
      <c r="F81" s="36">
        <f t="shared" si="33"/>
        <v>99999</v>
      </c>
      <c r="G81" s="20"/>
      <c r="H81" s="45">
        <f t="shared" si="34"/>
      </c>
      <c r="I81" s="36">
        <f t="shared" si="35"/>
        <v>99999</v>
      </c>
      <c r="J81" s="20"/>
      <c r="K81" s="45">
        <f t="shared" si="22"/>
      </c>
      <c r="L81" s="36">
        <f t="shared" si="23"/>
        <v>99999</v>
      </c>
      <c r="M81" s="20"/>
      <c r="N81" s="45">
        <f t="shared" si="24"/>
      </c>
      <c r="O81" s="36">
        <f t="shared" si="25"/>
        <v>99999</v>
      </c>
      <c r="P81" s="27">
        <f t="shared" si="26"/>
      </c>
      <c r="Q81" s="48"/>
      <c r="R81" s="36">
        <f t="shared" si="27"/>
        <v>99999</v>
      </c>
      <c r="S81" s="20"/>
      <c r="T81" s="45">
        <f t="shared" si="28"/>
      </c>
      <c r="U81" s="36">
        <f t="shared" si="29"/>
        <v>99999</v>
      </c>
      <c r="V81" s="20"/>
      <c r="W81" s="45">
        <f t="shared" si="30"/>
      </c>
      <c r="X81" s="36">
        <f t="shared" si="31"/>
        <v>99999</v>
      </c>
      <c r="Y81" s="53">
        <f t="shared" si="32"/>
      </c>
      <c r="Z81" s="3"/>
    </row>
    <row r="82" spans="1:26" ht="13.5">
      <c r="A82" s="14" t="s">
        <v>61</v>
      </c>
      <c r="B82" s="1"/>
      <c r="C82" s="1"/>
      <c r="D82" s="23">
        <f t="shared" si="21"/>
      </c>
      <c r="E82" s="48"/>
      <c r="F82" s="36">
        <f t="shared" si="33"/>
        <v>99999</v>
      </c>
      <c r="G82" s="20"/>
      <c r="H82" s="45">
        <f t="shared" si="34"/>
      </c>
      <c r="I82" s="36">
        <f t="shared" si="35"/>
        <v>99999</v>
      </c>
      <c r="J82" s="20"/>
      <c r="K82" s="45">
        <f t="shared" si="22"/>
      </c>
      <c r="L82" s="36">
        <f t="shared" si="23"/>
        <v>99999</v>
      </c>
      <c r="M82" s="20"/>
      <c r="N82" s="45">
        <f t="shared" si="24"/>
      </c>
      <c r="O82" s="36">
        <f t="shared" si="25"/>
        <v>99999</v>
      </c>
      <c r="P82" s="27">
        <f t="shared" si="26"/>
      </c>
      <c r="Q82" s="48"/>
      <c r="R82" s="36">
        <f t="shared" si="27"/>
        <v>99999</v>
      </c>
      <c r="S82" s="20"/>
      <c r="T82" s="45">
        <f t="shared" si="28"/>
      </c>
      <c r="U82" s="36">
        <f t="shared" si="29"/>
        <v>99999</v>
      </c>
      <c r="V82" s="20"/>
      <c r="W82" s="45">
        <f t="shared" si="30"/>
      </c>
      <c r="X82" s="36">
        <f t="shared" si="31"/>
        <v>99999</v>
      </c>
      <c r="Y82" s="53">
        <f t="shared" si="32"/>
      </c>
      <c r="Z82" s="3"/>
    </row>
    <row r="83" spans="1:26" ht="13.5">
      <c r="A83" s="14" t="s">
        <v>61</v>
      </c>
      <c r="B83" s="1"/>
      <c r="C83" s="1"/>
      <c r="D83" s="23">
        <f t="shared" si="21"/>
      </c>
      <c r="E83" s="48"/>
      <c r="F83" s="36">
        <f t="shared" si="33"/>
        <v>99999</v>
      </c>
      <c r="G83" s="20"/>
      <c r="H83" s="45">
        <f t="shared" si="34"/>
      </c>
      <c r="I83" s="36">
        <f t="shared" si="35"/>
        <v>99999</v>
      </c>
      <c r="J83" s="20"/>
      <c r="K83" s="45">
        <f t="shared" si="22"/>
      </c>
      <c r="L83" s="36">
        <f t="shared" si="23"/>
        <v>99999</v>
      </c>
      <c r="M83" s="20"/>
      <c r="N83" s="45">
        <f t="shared" si="24"/>
      </c>
      <c r="O83" s="36">
        <f t="shared" si="25"/>
        <v>99999</v>
      </c>
      <c r="P83" s="27">
        <f t="shared" si="26"/>
      </c>
      <c r="Q83" s="48"/>
      <c r="R83" s="36">
        <f t="shared" si="27"/>
        <v>99999</v>
      </c>
      <c r="S83" s="20"/>
      <c r="T83" s="45">
        <f t="shared" si="28"/>
      </c>
      <c r="U83" s="36">
        <f t="shared" si="29"/>
        <v>99999</v>
      </c>
      <c r="V83" s="20"/>
      <c r="W83" s="45">
        <f t="shared" si="30"/>
      </c>
      <c r="X83" s="36">
        <f t="shared" si="31"/>
        <v>99999</v>
      </c>
      <c r="Y83" s="53">
        <f t="shared" si="32"/>
      </c>
      <c r="Z83" s="3"/>
    </row>
    <row r="84" spans="1:26" ht="13.5">
      <c r="A84" s="14" t="s">
        <v>61</v>
      </c>
      <c r="B84" s="1"/>
      <c r="C84" s="1"/>
      <c r="D84" s="23">
        <f t="shared" si="21"/>
      </c>
      <c r="E84" s="48"/>
      <c r="F84" s="36">
        <f t="shared" si="33"/>
        <v>99999</v>
      </c>
      <c r="G84" s="20"/>
      <c r="H84" s="45">
        <f t="shared" si="34"/>
      </c>
      <c r="I84" s="36">
        <f t="shared" si="35"/>
        <v>99999</v>
      </c>
      <c r="J84" s="20"/>
      <c r="K84" s="45">
        <f t="shared" si="22"/>
      </c>
      <c r="L84" s="36">
        <f t="shared" si="23"/>
        <v>99999</v>
      </c>
      <c r="M84" s="20"/>
      <c r="N84" s="45">
        <f t="shared" si="24"/>
      </c>
      <c r="O84" s="36">
        <f t="shared" si="25"/>
        <v>99999</v>
      </c>
      <c r="P84" s="27">
        <f t="shared" si="26"/>
      </c>
      <c r="Q84" s="48"/>
      <c r="R84" s="36">
        <f t="shared" si="27"/>
        <v>99999</v>
      </c>
      <c r="S84" s="20"/>
      <c r="T84" s="45">
        <f t="shared" si="28"/>
      </c>
      <c r="U84" s="36">
        <f t="shared" si="29"/>
        <v>99999</v>
      </c>
      <c r="V84" s="20"/>
      <c r="W84" s="45">
        <f t="shared" si="30"/>
      </c>
      <c r="X84" s="36">
        <f t="shared" si="31"/>
        <v>99999</v>
      </c>
      <c r="Y84" s="53">
        <f t="shared" si="32"/>
      </c>
      <c r="Z84" s="3"/>
    </row>
    <row r="85" spans="1:26" ht="13.5">
      <c r="A85" s="14" t="s">
        <v>61</v>
      </c>
      <c r="B85" s="1"/>
      <c r="C85" s="1"/>
      <c r="D85" s="23">
        <f t="shared" si="21"/>
      </c>
      <c r="E85" s="48"/>
      <c r="F85" s="36">
        <f t="shared" si="33"/>
        <v>99999</v>
      </c>
      <c r="G85" s="20"/>
      <c r="H85" s="45">
        <f t="shared" si="34"/>
      </c>
      <c r="I85" s="36">
        <f t="shared" si="35"/>
        <v>99999</v>
      </c>
      <c r="J85" s="20"/>
      <c r="K85" s="45">
        <f t="shared" si="22"/>
      </c>
      <c r="L85" s="36">
        <f t="shared" si="23"/>
        <v>99999</v>
      </c>
      <c r="M85" s="20"/>
      <c r="N85" s="45">
        <f t="shared" si="24"/>
      </c>
      <c r="O85" s="36">
        <f t="shared" si="25"/>
        <v>99999</v>
      </c>
      <c r="P85" s="27">
        <f t="shared" si="26"/>
      </c>
      <c r="Q85" s="48"/>
      <c r="R85" s="36">
        <f t="shared" si="27"/>
        <v>99999</v>
      </c>
      <c r="S85" s="20"/>
      <c r="T85" s="45">
        <f t="shared" si="28"/>
      </c>
      <c r="U85" s="36">
        <f t="shared" si="29"/>
        <v>99999</v>
      </c>
      <c r="V85" s="20"/>
      <c r="W85" s="45">
        <f t="shared" si="30"/>
      </c>
      <c r="X85" s="36">
        <f t="shared" si="31"/>
        <v>99999</v>
      </c>
      <c r="Y85" s="53">
        <f t="shared" si="32"/>
      </c>
      <c r="Z85" s="3"/>
    </row>
    <row r="86" spans="1:26" ht="14.25" thickBot="1">
      <c r="A86" s="15" t="s">
        <v>61</v>
      </c>
      <c r="B86" s="4"/>
      <c r="C86" s="4"/>
      <c r="D86" s="24">
        <f t="shared" si="21"/>
      </c>
      <c r="E86" s="49"/>
      <c r="F86" s="37">
        <f t="shared" si="33"/>
        <v>99999</v>
      </c>
      <c r="G86" s="21"/>
      <c r="H86" s="46">
        <f t="shared" si="34"/>
      </c>
      <c r="I86" s="37">
        <f t="shared" si="35"/>
        <v>99999</v>
      </c>
      <c r="J86" s="21"/>
      <c r="K86" s="46">
        <f t="shared" si="22"/>
      </c>
      <c r="L86" s="37">
        <f t="shared" si="23"/>
        <v>99999</v>
      </c>
      <c r="M86" s="21"/>
      <c r="N86" s="46">
        <f t="shared" si="24"/>
      </c>
      <c r="O86" s="37">
        <f t="shared" si="25"/>
        <v>99999</v>
      </c>
      <c r="P86" s="28">
        <f t="shared" si="26"/>
      </c>
      <c r="Q86" s="49"/>
      <c r="R86" s="37">
        <f t="shared" si="27"/>
        <v>99999</v>
      </c>
      <c r="S86" s="21"/>
      <c r="T86" s="46">
        <f t="shared" si="28"/>
      </c>
      <c r="U86" s="37">
        <f t="shared" si="29"/>
        <v>99999</v>
      </c>
      <c r="V86" s="21"/>
      <c r="W86" s="46">
        <f t="shared" si="30"/>
      </c>
      <c r="X86" s="37">
        <f t="shared" si="31"/>
        <v>99999</v>
      </c>
      <c r="Y86" s="54">
        <f t="shared" si="32"/>
      </c>
      <c r="Z86" s="5"/>
    </row>
  </sheetData>
  <mergeCells count="13">
    <mergeCell ref="Z2:Z3"/>
    <mergeCell ref="Y2:Y3"/>
    <mergeCell ref="A2:A3"/>
    <mergeCell ref="B2:B3"/>
    <mergeCell ref="C2:C3"/>
    <mergeCell ref="D2:E2"/>
    <mergeCell ref="G2:H2"/>
    <mergeCell ref="V2:W2"/>
    <mergeCell ref="P2:Q2"/>
    <mergeCell ref="S2:T2"/>
    <mergeCell ref="A1:W1"/>
    <mergeCell ref="J2:K2"/>
    <mergeCell ref="M2:N2"/>
  </mergeCells>
  <conditionalFormatting sqref="T4:T86 H4:H86 E4:E86 W4:W86 K4:K86 N4:N86 Q4:Q86">
    <cfRule type="cellIs" priority="1" dxfId="0" operator="equal" stopIfTrue="1">
      <formula>$Y4</formula>
    </cfRule>
  </conditionalFormatting>
  <hyperlinks>
    <hyperlink ref="M2:N2" r:id="rId1" display="Elderly"/>
    <hyperlink ref="J2:K2" r:id="rId2" display="AQ"/>
    <hyperlink ref="D2:E2" r:id="rId3" display="Amazon.co.jp"/>
    <hyperlink ref="P2:Q2" r:id="rId4" display="Amazon.co.jp2"/>
    <hyperlink ref="G2:H2" r:id="rId5" display="Amazon.com"/>
    <hyperlink ref="S2:T2" r:id="rId6" display="Amazon.com2"/>
  </hyperlinks>
  <printOptions/>
  <pageMargins left="0.75" right="0.75" top="1" bottom="1" header="0.512" footer="0.512"/>
  <pageSetup orientation="portrait" paperSize="9" r:id="rId9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75" zoomScaleNormal="75" workbookViewId="0" topLeftCell="B1">
      <pane ySplit="3" topLeftCell="BM4" activePane="bottomLeft" state="frozen"/>
      <selection pane="topLeft" activeCell="R4" sqref="A1:W4"/>
      <selection pane="bottomLeft" activeCell="E7" sqref="E7"/>
    </sheetView>
  </sheetViews>
  <sheetFormatPr defaultColWidth="8.796875" defaultRowHeight="14.25"/>
  <cols>
    <col min="1" max="1" width="9" style="16" customWidth="1"/>
    <col min="2" max="2" width="39.59765625" style="0" bestFit="1" customWidth="1"/>
    <col min="3" max="3" width="16.69921875" style="0" bestFit="1" customWidth="1"/>
    <col min="4" max="4" width="9" style="6" bestFit="1" customWidth="1"/>
    <col min="5" max="5" width="8" style="6" bestFit="1" customWidth="1"/>
    <col min="6" max="6" width="8" style="6" hidden="1" customWidth="1"/>
    <col min="7" max="8" width="8" style="6" bestFit="1" customWidth="1"/>
    <col min="9" max="9" width="8" style="6" hidden="1" customWidth="1"/>
    <col min="10" max="11" width="8" style="6" bestFit="1" customWidth="1"/>
    <col min="12" max="12" width="8" style="6" hidden="1" customWidth="1"/>
    <col min="13" max="14" width="8" style="6" bestFit="1" customWidth="1"/>
    <col min="15" max="15" width="8" style="6" hidden="1" customWidth="1"/>
    <col min="16" max="17" width="8" style="6" customWidth="1"/>
    <col min="18" max="18" width="8" style="6" hidden="1" customWidth="1"/>
    <col min="19" max="20" width="8" style="6" bestFit="1" customWidth="1"/>
    <col min="21" max="24" width="8" style="6" hidden="1" customWidth="1"/>
    <col min="25" max="25" width="9" style="6" customWidth="1"/>
    <col min="26" max="26" width="19.19921875" style="0" bestFit="1" customWidth="1"/>
  </cols>
  <sheetData>
    <row r="1" spans="1:26" s="11" customFormat="1" ht="24.75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9"/>
      <c r="Y1" s="25">
        <v>119.23</v>
      </c>
      <c r="Z1" s="12">
        <v>39180</v>
      </c>
    </row>
    <row r="2" spans="1:26" s="11" customFormat="1" ht="24">
      <c r="A2" s="63" t="s">
        <v>0</v>
      </c>
      <c r="B2" s="61" t="s">
        <v>74</v>
      </c>
      <c r="C2" s="61" t="s">
        <v>43</v>
      </c>
      <c r="D2" s="57" t="s">
        <v>42</v>
      </c>
      <c r="E2" s="58"/>
      <c r="F2" s="33"/>
      <c r="G2" s="57" t="s">
        <v>45</v>
      </c>
      <c r="H2" s="58"/>
      <c r="I2" s="33"/>
      <c r="J2" s="57" t="s">
        <v>64</v>
      </c>
      <c r="K2" s="58"/>
      <c r="L2" s="33"/>
      <c r="M2" s="57" t="s">
        <v>76</v>
      </c>
      <c r="N2" s="58"/>
      <c r="O2" s="33"/>
      <c r="P2" s="57" t="s">
        <v>78</v>
      </c>
      <c r="Q2" s="58"/>
      <c r="R2" s="33"/>
      <c r="S2" s="57" t="s">
        <v>102</v>
      </c>
      <c r="T2" s="58"/>
      <c r="U2" s="33"/>
      <c r="V2" s="66"/>
      <c r="W2" s="67"/>
      <c r="X2" s="50"/>
      <c r="Y2" s="61" t="s">
        <v>67</v>
      </c>
      <c r="Z2" s="59" t="s">
        <v>1</v>
      </c>
    </row>
    <row r="3" spans="1:26" s="8" customFormat="1" ht="14.25" thickBot="1">
      <c r="A3" s="64"/>
      <c r="B3" s="65"/>
      <c r="C3" s="65"/>
      <c r="D3" s="18" t="s">
        <v>70</v>
      </c>
      <c r="E3" s="17" t="s">
        <v>71</v>
      </c>
      <c r="F3" s="34"/>
      <c r="G3" s="18" t="s">
        <v>70</v>
      </c>
      <c r="H3" s="17" t="s">
        <v>71</v>
      </c>
      <c r="I3" s="34"/>
      <c r="J3" s="18" t="s">
        <v>70</v>
      </c>
      <c r="K3" s="17" t="s">
        <v>71</v>
      </c>
      <c r="L3" s="34"/>
      <c r="M3" s="18" t="s">
        <v>70</v>
      </c>
      <c r="N3" s="17" t="s">
        <v>71</v>
      </c>
      <c r="O3" s="34"/>
      <c r="P3" s="18" t="s">
        <v>70</v>
      </c>
      <c r="Q3" s="17" t="s">
        <v>71</v>
      </c>
      <c r="R3" s="34"/>
      <c r="S3" s="18" t="s">
        <v>70</v>
      </c>
      <c r="T3" s="17" t="s">
        <v>71</v>
      </c>
      <c r="U3" s="34"/>
      <c r="V3" s="18" t="s">
        <v>70</v>
      </c>
      <c r="W3" s="17" t="s">
        <v>71</v>
      </c>
      <c r="X3" s="17"/>
      <c r="Y3" s="62"/>
      <c r="Z3" s="60"/>
    </row>
    <row r="4" spans="1:26" ht="13.5">
      <c r="A4" s="13" t="s">
        <v>90</v>
      </c>
      <c r="B4" s="2" t="s">
        <v>89</v>
      </c>
      <c r="C4" s="2" t="s">
        <v>7</v>
      </c>
      <c r="D4" s="22">
        <f>IF(E4&lt;&gt;"",E4/$Y$1,"")</f>
        <v>31.074394028348568</v>
      </c>
      <c r="E4" s="47">
        <v>3705</v>
      </c>
      <c r="F4" s="35">
        <f>IF(E4="",99999,E4)</f>
        <v>3705</v>
      </c>
      <c r="G4" s="19">
        <v>26.99</v>
      </c>
      <c r="H4" s="44">
        <f>IF(G4&lt;&gt;"",G4*$Y$1,"")</f>
        <v>3218.0177</v>
      </c>
      <c r="I4" s="35">
        <f>IF(H4="",99999,H4)</f>
        <v>3218.0177</v>
      </c>
      <c r="J4" s="19">
        <v>29.95</v>
      </c>
      <c r="K4" s="44">
        <f>IF(J4&lt;&gt;"",J4*$Y$1,"")</f>
        <v>3570.9385</v>
      </c>
      <c r="L4" s="35">
        <f>IF(K4="",99999,K4)</f>
        <v>3570.9385</v>
      </c>
      <c r="M4" s="19">
        <v>26.95</v>
      </c>
      <c r="N4" s="44">
        <f>IF(M4&lt;&gt;"",M4*$Y$1,"")</f>
        <v>3213.2485</v>
      </c>
      <c r="O4" s="35">
        <f>IF(N4="",99999,N4)</f>
        <v>3213.2485</v>
      </c>
      <c r="P4" s="26">
        <f>IF(Q4&lt;&gt;"",Q4/$Y$1,"")</f>
        <v>27.96276105007129</v>
      </c>
      <c r="Q4" s="47">
        <v>3334</v>
      </c>
      <c r="R4" s="35">
        <f>IF(Q4="",99999,Q4)</f>
        <v>3334</v>
      </c>
      <c r="S4" s="19">
        <v>17.95</v>
      </c>
      <c r="T4" s="44">
        <f>IF(S4&lt;&gt;"",S4*$Y$1,"")</f>
        <v>2140.1785</v>
      </c>
      <c r="U4" s="35">
        <f>IF(T4="",99999,T4)</f>
        <v>2140.1785</v>
      </c>
      <c r="V4" s="19"/>
      <c r="W4" s="44">
        <f>IF(V4&lt;&gt;"",V4*$Y$1,"")</f>
      </c>
      <c r="X4" s="35">
        <f>IF(W4="",99999,W4)</f>
        <v>99999</v>
      </c>
      <c r="Y4" s="41">
        <f>IF(MIN(F4,I4,L4,O4,R4,U4,X4)=99999,"",MIN(F4,I4,L4,O4,R4,U4,X4))</f>
        <v>2140.1785</v>
      </c>
      <c r="Z4" s="10"/>
    </row>
    <row r="5" spans="1:26" ht="13.5">
      <c r="A5" s="14" t="s">
        <v>91</v>
      </c>
      <c r="B5" s="1" t="s">
        <v>89</v>
      </c>
      <c r="C5" s="7" t="s">
        <v>7</v>
      </c>
      <c r="D5" s="23">
        <f aca="true" t="shared" si="0" ref="D5:D21">IF(E5&lt;&gt;"",E5/$Y$1,"")</f>
      </c>
      <c r="E5" s="48"/>
      <c r="F5" s="36">
        <f aca="true" t="shared" si="1" ref="F5:F21">IF(E5="",99999,E5)</f>
        <v>99999</v>
      </c>
      <c r="G5" s="20">
        <v>39.95</v>
      </c>
      <c r="H5" s="45">
        <f aca="true" t="shared" si="2" ref="H5:H21">IF(G5&lt;&gt;"",G5*$Y$1,"")</f>
        <v>4763.2385</v>
      </c>
      <c r="I5" s="38">
        <f aca="true" t="shared" si="3" ref="I5:I21">IF(H5="",99999,H5)</f>
        <v>4763.2385</v>
      </c>
      <c r="J5" s="20"/>
      <c r="K5" s="45">
        <f aca="true" t="shared" si="4" ref="K5:K21">IF(J5&lt;&gt;"",J5*$Y$1,"")</f>
      </c>
      <c r="L5" s="38">
        <f aca="true" t="shared" si="5" ref="L5:L21">IF(K5="",99999,K5)</f>
        <v>99999</v>
      </c>
      <c r="M5" s="20"/>
      <c r="N5" s="45">
        <f aca="true" t="shared" si="6" ref="N5:N21">IF(M5&lt;&gt;"",M5*$Y$1,"")</f>
      </c>
      <c r="O5" s="38">
        <f aca="true" t="shared" si="7" ref="O5:O21">IF(N5="",99999,N5)</f>
        <v>99999</v>
      </c>
      <c r="P5" s="27">
        <f aca="true" t="shared" si="8" ref="P5:P21">IF(Q5&lt;&gt;"",Q5/$Y$1,"")</f>
        <v>60.84039251866141</v>
      </c>
      <c r="Q5" s="48">
        <v>7254</v>
      </c>
      <c r="R5" s="38">
        <f aca="true" t="shared" si="9" ref="R5:R21">IF(Q5="",99999,Q5)</f>
        <v>7254</v>
      </c>
      <c r="S5" s="20">
        <v>32</v>
      </c>
      <c r="T5" s="45">
        <f aca="true" t="shared" si="10" ref="T5:T21">IF(S5&lt;&gt;"",S5*$Y$1,"")</f>
        <v>3815.36</v>
      </c>
      <c r="U5" s="38">
        <f aca="true" t="shared" si="11" ref="U5:U21">IF(T5="",99999,T5)</f>
        <v>3815.36</v>
      </c>
      <c r="V5" s="20"/>
      <c r="W5" s="45">
        <f aca="true" t="shared" si="12" ref="W5:W21">IF(V5&lt;&gt;"",V5*$Y$1,"")</f>
      </c>
      <c r="X5" s="38">
        <f aca="true" t="shared" si="13" ref="X5:X21">IF(W5="",99999,W5)</f>
        <v>99999</v>
      </c>
      <c r="Y5" s="42">
        <f aca="true" t="shared" si="14" ref="Y5:Y21">IF(MIN(F5,I5,L5,O5,R5,U5,X5)=99999,"",MIN(F5,I5,L5,O5,R5,U5,X5))</f>
        <v>3815.36</v>
      </c>
      <c r="Z5" s="3"/>
    </row>
    <row r="6" spans="1:26" ht="13.5">
      <c r="A6" s="14" t="s">
        <v>92</v>
      </c>
      <c r="B6" s="1" t="s">
        <v>93</v>
      </c>
      <c r="C6" s="1" t="s">
        <v>94</v>
      </c>
      <c r="D6" s="23">
        <f t="shared" si="0"/>
        <v>31.074394028348568</v>
      </c>
      <c r="E6" s="48">
        <v>3705</v>
      </c>
      <c r="F6" s="36">
        <f t="shared" si="1"/>
        <v>3705</v>
      </c>
      <c r="G6" s="20">
        <v>26.99</v>
      </c>
      <c r="H6" s="45">
        <f t="shared" si="2"/>
        <v>3218.0177</v>
      </c>
      <c r="I6" s="38">
        <f t="shared" si="3"/>
        <v>3218.0177</v>
      </c>
      <c r="J6" s="20">
        <v>29.95</v>
      </c>
      <c r="K6" s="45">
        <f t="shared" si="4"/>
        <v>3570.9385</v>
      </c>
      <c r="L6" s="38">
        <f t="shared" si="5"/>
        <v>3570.9385</v>
      </c>
      <c r="M6" s="20">
        <v>26.95</v>
      </c>
      <c r="N6" s="45">
        <f t="shared" si="6"/>
        <v>3213.2485</v>
      </c>
      <c r="O6" s="38">
        <f t="shared" si="7"/>
        <v>3213.2485</v>
      </c>
      <c r="P6" s="27">
        <f t="shared" si="8"/>
        <v>27.96276105007129</v>
      </c>
      <c r="Q6" s="48">
        <v>3334</v>
      </c>
      <c r="R6" s="38">
        <f t="shared" si="9"/>
        <v>3334</v>
      </c>
      <c r="S6" s="20">
        <v>17.92</v>
      </c>
      <c r="T6" s="45">
        <f t="shared" si="10"/>
        <v>2136.6016000000004</v>
      </c>
      <c r="U6" s="38">
        <f t="shared" si="11"/>
        <v>2136.6016000000004</v>
      </c>
      <c r="V6" s="20"/>
      <c r="W6" s="45">
        <f t="shared" si="12"/>
      </c>
      <c r="X6" s="38">
        <f t="shared" si="13"/>
        <v>99999</v>
      </c>
      <c r="Y6" s="42">
        <f t="shared" si="14"/>
        <v>2136.6016000000004</v>
      </c>
      <c r="Z6" s="3"/>
    </row>
    <row r="7" spans="1:26" ht="13.5">
      <c r="A7" s="14" t="s">
        <v>91</v>
      </c>
      <c r="B7" s="1" t="s">
        <v>93</v>
      </c>
      <c r="C7" s="7" t="s">
        <v>94</v>
      </c>
      <c r="D7" s="23">
        <f t="shared" si="0"/>
      </c>
      <c r="E7" s="48"/>
      <c r="F7" s="36">
        <f t="shared" si="1"/>
        <v>99999</v>
      </c>
      <c r="G7" s="20"/>
      <c r="H7" s="45">
        <f t="shared" si="2"/>
      </c>
      <c r="I7" s="38">
        <f t="shared" si="3"/>
        <v>99999</v>
      </c>
      <c r="J7" s="20"/>
      <c r="K7" s="45">
        <f t="shared" si="4"/>
      </c>
      <c r="L7" s="38">
        <f t="shared" si="5"/>
        <v>99999</v>
      </c>
      <c r="M7" s="20"/>
      <c r="N7" s="45">
        <f t="shared" si="6"/>
      </c>
      <c r="O7" s="38">
        <f t="shared" si="7"/>
        <v>99999</v>
      </c>
      <c r="P7" s="27">
        <f t="shared" si="8"/>
        <v>56.90681875366938</v>
      </c>
      <c r="Q7" s="48">
        <v>6785</v>
      </c>
      <c r="R7" s="38">
        <f t="shared" si="9"/>
        <v>6785</v>
      </c>
      <c r="S7" s="20">
        <v>27.99</v>
      </c>
      <c r="T7" s="45">
        <f t="shared" si="10"/>
        <v>3337.2477</v>
      </c>
      <c r="U7" s="38">
        <f t="shared" si="11"/>
        <v>3337.2477</v>
      </c>
      <c r="V7" s="20"/>
      <c r="W7" s="45">
        <f t="shared" si="12"/>
      </c>
      <c r="X7" s="38">
        <f t="shared" si="13"/>
        <v>99999</v>
      </c>
      <c r="Y7" s="42">
        <f t="shared" si="14"/>
        <v>3337.2477</v>
      </c>
      <c r="Z7" s="3"/>
    </row>
    <row r="8" spans="1:26" ht="13.5">
      <c r="A8" s="14" t="s">
        <v>92</v>
      </c>
      <c r="B8" s="1" t="s">
        <v>2</v>
      </c>
      <c r="C8" s="7" t="s">
        <v>3</v>
      </c>
      <c r="D8" s="23">
        <f t="shared" si="0"/>
      </c>
      <c r="E8" s="48"/>
      <c r="F8" s="36">
        <f t="shared" si="1"/>
        <v>99999</v>
      </c>
      <c r="G8" s="20"/>
      <c r="H8" s="45">
        <f t="shared" si="2"/>
      </c>
      <c r="I8" s="38">
        <f t="shared" si="3"/>
        <v>99999</v>
      </c>
      <c r="J8" s="20"/>
      <c r="K8" s="45">
        <f t="shared" si="4"/>
      </c>
      <c r="L8" s="38">
        <f t="shared" si="5"/>
        <v>99999</v>
      </c>
      <c r="M8" s="20">
        <v>35.95</v>
      </c>
      <c r="N8" s="45">
        <f t="shared" si="6"/>
        <v>4286.3185</v>
      </c>
      <c r="O8" s="38">
        <f t="shared" si="7"/>
        <v>4286.3185</v>
      </c>
      <c r="P8" s="27">
        <f t="shared" si="8"/>
      </c>
      <c r="Q8" s="48"/>
      <c r="R8" s="38">
        <f t="shared" si="9"/>
        <v>99999</v>
      </c>
      <c r="S8" s="20"/>
      <c r="T8" s="45">
        <f t="shared" si="10"/>
      </c>
      <c r="U8" s="38">
        <f t="shared" si="11"/>
        <v>99999</v>
      </c>
      <c r="V8" s="20"/>
      <c r="W8" s="45">
        <f t="shared" si="12"/>
      </c>
      <c r="X8" s="38">
        <f t="shared" si="13"/>
        <v>99999</v>
      </c>
      <c r="Y8" s="42">
        <f t="shared" si="14"/>
        <v>4286.3185</v>
      </c>
      <c r="Z8" s="3"/>
    </row>
    <row r="9" spans="1:26" ht="13.5">
      <c r="A9" s="14" t="s">
        <v>92</v>
      </c>
      <c r="B9" s="1" t="s">
        <v>4</v>
      </c>
      <c r="C9" s="7" t="s">
        <v>3</v>
      </c>
      <c r="D9" s="23">
        <f t="shared" si="0"/>
      </c>
      <c r="E9" s="48"/>
      <c r="F9" s="36">
        <f t="shared" si="1"/>
        <v>99999</v>
      </c>
      <c r="G9" s="20"/>
      <c r="H9" s="45">
        <f t="shared" si="2"/>
      </c>
      <c r="I9" s="38">
        <f t="shared" si="3"/>
        <v>99999</v>
      </c>
      <c r="J9" s="20"/>
      <c r="K9" s="45">
        <f t="shared" si="4"/>
      </c>
      <c r="L9" s="38">
        <f t="shared" si="5"/>
        <v>99999</v>
      </c>
      <c r="M9" s="20">
        <v>35.95</v>
      </c>
      <c r="N9" s="45">
        <f t="shared" si="6"/>
        <v>4286.3185</v>
      </c>
      <c r="O9" s="38">
        <f t="shared" si="7"/>
        <v>4286.3185</v>
      </c>
      <c r="P9" s="27">
        <f t="shared" si="8"/>
      </c>
      <c r="Q9" s="48"/>
      <c r="R9" s="38">
        <f t="shared" si="9"/>
        <v>99999</v>
      </c>
      <c r="S9" s="20"/>
      <c r="T9" s="45">
        <f t="shared" si="10"/>
      </c>
      <c r="U9" s="38">
        <f t="shared" si="11"/>
        <v>99999</v>
      </c>
      <c r="V9" s="20"/>
      <c r="W9" s="45">
        <f t="shared" si="12"/>
      </c>
      <c r="X9" s="38">
        <f t="shared" si="13"/>
        <v>99999</v>
      </c>
      <c r="Y9" s="42">
        <f t="shared" si="14"/>
        <v>4286.3185</v>
      </c>
      <c r="Z9" s="3"/>
    </row>
    <row r="10" spans="1:26" ht="13.5">
      <c r="A10" s="14" t="s">
        <v>92</v>
      </c>
      <c r="B10" s="1" t="s">
        <v>104</v>
      </c>
      <c r="C10" s="7" t="s">
        <v>3</v>
      </c>
      <c r="D10" s="23">
        <f t="shared" si="0"/>
      </c>
      <c r="E10" s="48"/>
      <c r="F10" s="36">
        <f t="shared" si="1"/>
        <v>99999</v>
      </c>
      <c r="G10" s="20"/>
      <c r="H10" s="45">
        <f t="shared" si="2"/>
      </c>
      <c r="I10" s="38">
        <f t="shared" si="3"/>
        <v>99999</v>
      </c>
      <c r="J10" s="20">
        <v>40</v>
      </c>
      <c r="K10" s="45">
        <f t="shared" si="4"/>
        <v>4769.2</v>
      </c>
      <c r="L10" s="38">
        <f t="shared" si="5"/>
        <v>4769.2</v>
      </c>
      <c r="M10" s="20"/>
      <c r="N10" s="45">
        <f t="shared" si="6"/>
      </c>
      <c r="O10" s="38">
        <f t="shared" si="7"/>
        <v>99999</v>
      </c>
      <c r="P10" s="27">
        <f t="shared" si="8"/>
      </c>
      <c r="Q10" s="48"/>
      <c r="R10" s="38">
        <f t="shared" si="9"/>
        <v>99999</v>
      </c>
      <c r="S10" s="20"/>
      <c r="T10" s="45">
        <f t="shared" si="10"/>
      </c>
      <c r="U10" s="38">
        <f t="shared" si="11"/>
        <v>99999</v>
      </c>
      <c r="V10" s="20"/>
      <c r="W10" s="45">
        <f t="shared" si="12"/>
      </c>
      <c r="X10" s="38">
        <f t="shared" si="13"/>
        <v>99999</v>
      </c>
      <c r="Y10" s="42">
        <f t="shared" si="14"/>
        <v>4769.2</v>
      </c>
      <c r="Z10" s="3"/>
    </row>
    <row r="11" spans="1:26" ht="13.5">
      <c r="A11" s="14" t="s">
        <v>92</v>
      </c>
      <c r="B11" s="1" t="s">
        <v>106</v>
      </c>
      <c r="C11" s="7" t="s">
        <v>3</v>
      </c>
      <c r="D11" s="23">
        <f t="shared" si="0"/>
      </c>
      <c r="E11" s="48"/>
      <c r="F11" s="36">
        <f t="shared" si="1"/>
        <v>99999</v>
      </c>
      <c r="G11" s="20"/>
      <c r="H11" s="45">
        <f t="shared" si="2"/>
      </c>
      <c r="I11" s="38">
        <f t="shared" si="3"/>
        <v>99999</v>
      </c>
      <c r="J11" s="20">
        <v>40</v>
      </c>
      <c r="K11" s="45">
        <f t="shared" si="4"/>
        <v>4769.2</v>
      </c>
      <c r="L11" s="38">
        <f t="shared" si="5"/>
        <v>4769.2</v>
      </c>
      <c r="M11" s="20"/>
      <c r="N11" s="45">
        <f t="shared" si="6"/>
      </c>
      <c r="O11" s="38">
        <f t="shared" si="7"/>
        <v>99999</v>
      </c>
      <c r="P11" s="27">
        <f t="shared" si="8"/>
      </c>
      <c r="Q11" s="48"/>
      <c r="R11" s="38">
        <f t="shared" si="9"/>
        <v>99999</v>
      </c>
      <c r="S11" s="20"/>
      <c r="T11" s="45">
        <f t="shared" si="10"/>
      </c>
      <c r="U11" s="38">
        <f t="shared" si="11"/>
        <v>99999</v>
      </c>
      <c r="V11" s="20"/>
      <c r="W11" s="45">
        <f t="shared" si="12"/>
      </c>
      <c r="X11" s="38">
        <f t="shared" si="13"/>
        <v>99999</v>
      </c>
      <c r="Y11" s="42">
        <f t="shared" si="14"/>
        <v>4769.2</v>
      </c>
      <c r="Z11" s="3"/>
    </row>
    <row r="12" spans="1:26" ht="13.5">
      <c r="A12" s="14" t="s">
        <v>92</v>
      </c>
      <c r="B12" s="1" t="s">
        <v>105</v>
      </c>
      <c r="C12" s="7" t="s">
        <v>3</v>
      </c>
      <c r="D12" s="23">
        <f t="shared" si="0"/>
      </c>
      <c r="E12" s="48"/>
      <c r="F12" s="36">
        <f t="shared" si="1"/>
        <v>99999</v>
      </c>
      <c r="G12" s="20"/>
      <c r="H12" s="45">
        <f t="shared" si="2"/>
      </c>
      <c r="I12" s="38">
        <f t="shared" si="3"/>
        <v>99999</v>
      </c>
      <c r="J12" s="20">
        <v>40</v>
      </c>
      <c r="K12" s="45">
        <f t="shared" si="4"/>
        <v>4769.2</v>
      </c>
      <c r="L12" s="38">
        <f t="shared" si="5"/>
        <v>4769.2</v>
      </c>
      <c r="M12" s="20"/>
      <c r="N12" s="45">
        <f t="shared" si="6"/>
      </c>
      <c r="O12" s="38">
        <f t="shared" si="7"/>
        <v>99999</v>
      </c>
      <c r="P12" s="27">
        <f t="shared" si="8"/>
      </c>
      <c r="Q12" s="48"/>
      <c r="R12" s="38">
        <f t="shared" si="9"/>
        <v>99999</v>
      </c>
      <c r="S12" s="20"/>
      <c r="T12" s="45">
        <f t="shared" si="10"/>
      </c>
      <c r="U12" s="38">
        <f t="shared" si="11"/>
        <v>99999</v>
      </c>
      <c r="V12" s="20"/>
      <c r="W12" s="45">
        <f t="shared" si="12"/>
      </c>
      <c r="X12" s="38">
        <f t="shared" si="13"/>
        <v>99999</v>
      </c>
      <c r="Y12" s="42">
        <f t="shared" si="14"/>
        <v>4769.2</v>
      </c>
      <c r="Z12" s="3"/>
    </row>
    <row r="13" spans="1:26" ht="13.5">
      <c r="A13" s="14" t="s">
        <v>91</v>
      </c>
      <c r="B13" s="1" t="s">
        <v>107</v>
      </c>
      <c r="C13" s="7" t="s">
        <v>3</v>
      </c>
      <c r="D13" s="23">
        <f t="shared" si="0"/>
      </c>
      <c r="E13" s="48"/>
      <c r="F13" s="36">
        <f t="shared" si="1"/>
        <v>99999</v>
      </c>
      <c r="G13" s="20"/>
      <c r="H13" s="45">
        <f t="shared" si="2"/>
      </c>
      <c r="I13" s="38">
        <f t="shared" si="3"/>
        <v>99999</v>
      </c>
      <c r="J13" s="20">
        <v>40</v>
      </c>
      <c r="K13" s="45">
        <f t="shared" si="4"/>
        <v>4769.2</v>
      </c>
      <c r="L13" s="38">
        <f t="shared" si="5"/>
        <v>4769.2</v>
      </c>
      <c r="M13" s="20"/>
      <c r="N13" s="45">
        <f t="shared" si="6"/>
      </c>
      <c r="O13" s="38">
        <f t="shared" si="7"/>
        <v>99999</v>
      </c>
      <c r="P13" s="27">
        <f t="shared" si="8"/>
      </c>
      <c r="Q13" s="48"/>
      <c r="R13" s="38">
        <f t="shared" si="9"/>
        <v>99999</v>
      </c>
      <c r="S13" s="20"/>
      <c r="T13" s="45">
        <f t="shared" si="10"/>
      </c>
      <c r="U13" s="38">
        <f t="shared" si="11"/>
        <v>99999</v>
      </c>
      <c r="V13" s="20"/>
      <c r="W13" s="45">
        <f t="shared" si="12"/>
      </c>
      <c r="X13" s="38">
        <f t="shared" si="13"/>
        <v>99999</v>
      </c>
      <c r="Y13" s="42">
        <f t="shared" si="14"/>
        <v>4769.2</v>
      </c>
      <c r="Z13" s="3"/>
    </row>
    <row r="14" spans="1:26" ht="13.5">
      <c r="A14" s="14" t="s">
        <v>92</v>
      </c>
      <c r="B14" s="1" t="s">
        <v>103</v>
      </c>
      <c r="C14" s="1" t="s">
        <v>88</v>
      </c>
      <c r="D14" s="23">
        <f t="shared" si="0"/>
      </c>
      <c r="E14" s="48"/>
      <c r="F14" s="36">
        <f t="shared" si="1"/>
        <v>99999</v>
      </c>
      <c r="G14" s="20"/>
      <c r="H14" s="45">
        <f t="shared" si="2"/>
      </c>
      <c r="I14" s="38">
        <f t="shared" si="3"/>
        <v>99999</v>
      </c>
      <c r="J14" s="20">
        <v>15</v>
      </c>
      <c r="K14" s="45">
        <f t="shared" si="4"/>
        <v>1788.45</v>
      </c>
      <c r="L14" s="38">
        <f t="shared" si="5"/>
        <v>1788.45</v>
      </c>
      <c r="M14" s="20"/>
      <c r="N14" s="45">
        <f t="shared" si="6"/>
      </c>
      <c r="O14" s="38">
        <f t="shared" si="7"/>
        <v>99999</v>
      </c>
      <c r="P14" s="27">
        <f t="shared" si="8"/>
      </c>
      <c r="Q14" s="48"/>
      <c r="R14" s="38">
        <f t="shared" si="9"/>
        <v>99999</v>
      </c>
      <c r="S14" s="20"/>
      <c r="T14" s="45">
        <f t="shared" si="10"/>
      </c>
      <c r="U14" s="38">
        <f t="shared" si="11"/>
        <v>99999</v>
      </c>
      <c r="V14" s="20"/>
      <c r="W14" s="45">
        <f t="shared" si="12"/>
      </c>
      <c r="X14" s="38">
        <f t="shared" si="13"/>
        <v>99999</v>
      </c>
      <c r="Y14" s="42">
        <f t="shared" si="14"/>
        <v>1788.45</v>
      </c>
      <c r="Z14" s="3"/>
    </row>
    <row r="15" spans="1:26" ht="13.5">
      <c r="A15" s="14" t="s">
        <v>342</v>
      </c>
      <c r="B15" s="1" t="s">
        <v>103</v>
      </c>
      <c r="C15" s="1" t="s">
        <v>88</v>
      </c>
      <c r="D15" s="23">
        <f t="shared" si="0"/>
      </c>
      <c r="E15" s="48"/>
      <c r="F15" s="36">
        <f t="shared" si="1"/>
        <v>99999</v>
      </c>
      <c r="G15" s="20"/>
      <c r="H15" s="45">
        <f t="shared" si="2"/>
      </c>
      <c r="I15" s="38">
        <f t="shared" si="3"/>
        <v>99999</v>
      </c>
      <c r="J15" s="20">
        <v>15</v>
      </c>
      <c r="K15" s="45">
        <f t="shared" si="4"/>
        <v>1788.45</v>
      </c>
      <c r="L15" s="38">
        <f t="shared" si="5"/>
        <v>1788.45</v>
      </c>
      <c r="M15" s="20"/>
      <c r="N15" s="45">
        <f t="shared" si="6"/>
      </c>
      <c r="O15" s="38">
        <f t="shared" si="7"/>
        <v>99999</v>
      </c>
      <c r="P15" s="27">
        <f t="shared" si="8"/>
      </c>
      <c r="Q15" s="48"/>
      <c r="R15" s="38">
        <f t="shared" si="9"/>
        <v>99999</v>
      </c>
      <c r="S15" s="20"/>
      <c r="T15" s="45">
        <f t="shared" si="10"/>
      </c>
      <c r="U15" s="38">
        <f t="shared" si="11"/>
        <v>99999</v>
      </c>
      <c r="V15" s="20"/>
      <c r="W15" s="45">
        <f t="shared" si="12"/>
      </c>
      <c r="X15" s="38">
        <f t="shared" si="13"/>
        <v>99999</v>
      </c>
      <c r="Y15" s="42">
        <f t="shared" si="14"/>
        <v>1788.45</v>
      </c>
      <c r="Z15" s="3"/>
    </row>
    <row r="16" spans="1:26" ht="13.5">
      <c r="A16" s="14" t="s">
        <v>92</v>
      </c>
      <c r="B16" s="1" t="s">
        <v>38</v>
      </c>
      <c r="C16" s="7" t="s">
        <v>38</v>
      </c>
      <c r="D16" s="23">
        <f t="shared" si="0"/>
      </c>
      <c r="E16" s="48"/>
      <c r="F16" s="36">
        <f t="shared" si="1"/>
        <v>99999</v>
      </c>
      <c r="G16" s="20"/>
      <c r="H16" s="45">
        <f t="shared" si="2"/>
      </c>
      <c r="I16" s="38">
        <f t="shared" si="3"/>
        <v>99999</v>
      </c>
      <c r="J16" s="20">
        <v>25</v>
      </c>
      <c r="K16" s="45">
        <f t="shared" si="4"/>
        <v>2980.75</v>
      </c>
      <c r="L16" s="38">
        <f t="shared" si="5"/>
        <v>2980.75</v>
      </c>
      <c r="M16" s="20"/>
      <c r="N16" s="45">
        <f t="shared" si="6"/>
      </c>
      <c r="O16" s="38">
        <f t="shared" si="7"/>
        <v>99999</v>
      </c>
      <c r="P16" s="27">
        <f t="shared" si="8"/>
      </c>
      <c r="Q16" s="48"/>
      <c r="R16" s="38">
        <f t="shared" si="9"/>
        <v>99999</v>
      </c>
      <c r="S16" s="20"/>
      <c r="T16" s="45">
        <f t="shared" si="10"/>
      </c>
      <c r="U16" s="38">
        <f t="shared" si="11"/>
        <v>99999</v>
      </c>
      <c r="V16" s="20"/>
      <c r="W16" s="45">
        <f t="shared" si="12"/>
      </c>
      <c r="X16" s="38">
        <f t="shared" si="13"/>
        <v>99999</v>
      </c>
      <c r="Y16" s="42">
        <f t="shared" si="14"/>
        <v>2980.75</v>
      </c>
      <c r="Z16" s="3"/>
    </row>
    <row r="17" spans="1:26" ht="13.5">
      <c r="A17" s="14" t="s">
        <v>92</v>
      </c>
      <c r="B17" s="1" t="s">
        <v>337</v>
      </c>
      <c r="C17" s="7" t="s">
        <v>38</v>
      </c>
      <c r="D17" s="23">
        <f t="shared" si="0"/>
      </c>
      <c r="E17" s="48"/>
      <c r="F17" s="36">
        <f t="shared" si="1"/>
        <v>99999</v>
      </c>
      <c r="G17" s="20"/>
      <c r="H17" s="45">
        <f t="shared" si="2"/>
      </c>
      <c r="I17" s="38">
        <f t="shared" si="3"/>
        <v>99999</v>
      </c>
      <c r="J17" s="20">
        <v>25</v>
      </c>
      <c r="K17" s="45">
        <f t="shared" si="4"/>
        <v>2980.75</v>
      </c>
      <c r="L17" s="38">
        <f t="shared" si="5"/>
        <v>2980.75</v>
      </c>
      <c r="M17" s="20"/>
      <c r="N17" s="45">
        <f t="shared" si="6"/>
      </c>
      <c r="O17" s="38">
        <f t="shared" si="7"/>
        <v>99999</v>
      </c>
      <c r="P17" s="27">
        <f t="shared" si="8"/>
      </c>
      <c r="Q17" s="48"/>
      <c r="R17" s="38">
        <f t="shared" si="9"/>
        <v>99999</v>
      </c>
      <c r="S17" s="20"/>
      <c r="T17" s="45">
        <f t="shared" si="10"/>
      </c>
      <c r="U17" s="38">
        <f t="shared" si="11"/>
        <v>99999</v>
      </c>
      <c r="V17" s="20"/>
      <c r="W17" s="45">
        <f t="shared" si="12"/>
      </c>
      <c r="X17" s="38">
        <f t="shared" si="13"/>
        <v>99999</v>
      </c>
      <c r="Y17" s="42">
        <f t="shared" si="14"/>
        <v>2980.75</v>
      </c>
      <c r="Z17" s="3"/>
    </row>
    <row r="18" spans="1:26" ht="13.5">
      <c r="A18" s="14"/>
      <c r="B18" s="1"/>
      <c r="C18" s="1"/>
      <c r="D18" s="23">
        <f t="shared" si="0"/>
      </c>
      <c r="E18" s="48"/>
      <c r="F18" s="36">
        <f t="shared" si="1"/>
        <v>99999</v>
      </c>
      <c r="G18" s="20"/>
      <c r="H18" s="45">
        <f t="shared" si="2"/>
      </c>
      <c r="I18" s="38">
        <f t="shared" si="3"/>
        <v>99999</v>
      </c>
      <c r="J18" s="20"/>
      <c r="K18" s="45">
        <f t="shared" si="4"/>
      </c>
      <c r="L18" s="38">
        <f t="shared" si="5"/>
        <v>99999</v>
      </c>
      <c r="M18" s="20"/>
      <c r="N18" s="45">
        <f t="shared" si="6"/>
      </c>
      <c r="O18" s="38">
        <f t="shared" si="7"/>
        <v>99999</v>
      </c>
      <c r="P18" s="27">
        <f t="shared" si="8"/>
      </c>
      <c r="Q18" s="48"/>
      <c r="R18" s="38">
        <f t="shared" si="9"/>
        <v>99999</v>
      </c>
      <c r="S18" s="20"/>
      <c r="T18" s="45">
        <f t="shared" si="10"/>
      </c>
      <c r="U18" s="38">
        <f t="shared" si="11"/>
        <v>99999</v>
      </c>
      <c r="V18" s="20"/>
      <c r="W18" s="45">
        <f t="shared" si="12"/>
      </c>
      <c r="X18" s="38">
        <f t="shared" si="13"/>
        <v>99999</v>
      </c>
      <c r="Y18" s="42">
        <f t="shared" si="14"/>
      </c>
      <c r="Z18" s="3"/>
    </row>
    <row r="19" spans="1:26" ht="13.5">
      <c r="A19" s="14"/>
      <c r="B19" s="1"/>
      <c r="C19" s="1"/>
      <c r="D19" s="23">
        <f t="shared" si="0"/>
      </c>
      <c r="E19" s="48"/>
      <c r="F19" s="36">
        <f t="shared" si="1"/>
        <v>99999</v>
      </c>
      <c r="G19" s="20"/>
      <c r="H19" s="45">
        <f t="shared" si="2"/>
      </c>
      <c r="I19" s="38">
        <f t="shared" si="3"/>
        <v>99999</v>
      </c>
      <c r="J19" s="20"/>
      <c r="K19" s="45">
        <f t="shared" si="4"/>
      </c>
      <c r="L19" s="38">
        <f t="shared" si="5"/>
        <v>99999</v>
      </c>
      <c r="M19" s="20"/>
      <c r="N19" s="45">
        <f t="shared" si="6"/>
      </c>
      <c r="O19" s="38">
        <f t="shared" si="7"/>
        <v>99999</v>
      </c>
      <c r="P19" s="27">
        <f t="shared" si="8"/>
      </c>
      <c r="Q19" s="48"/>
      <c r="R19" s="38">
        <f t="shared" si="9"/>
        <v>99999</v>
      </c>
      <c r="S19" s="20"/>
      <c r="T19" s="45">
        <f t="shared" si="10"/>
      </c>
      <c r="U19" s="38">
        <f t="shared" si="11"/>
        <v>99999</v>
      </c>
      <c r="V19" s="20"/>
      <c r="W19" s="45">
        <f t="shared" si="12"/>
      </c>
      <c r="X19" s="38">
        <f t="shared" si="13"/>
        <v>99999</v>
      </c>
      <c r="Y19" s="42">
        <f t="shared" si="14"/>
      </c>
      <c r="Z19" s="3"/>
    </row>
    <row r="20" spans="1:26" ht="13.5">
      <c r="A20" s="14"/>
      <c r="B20" s="1"/>
      <c r="C20" s="1"/>
      <c r="D20" s="23">
        <f t="shared" si="0"/>
      </c>
      <c r="E20" s="48"/>
      <c r="F20" s="36">
        <f t="shared" si="1"/>
        <v>99999</v>
      </c>
      <c r="G20" s="20"/>
      <c r="H20" s="45">
        <f t="shared" si="2"/>
      </c>
      <c r="I20" s="38">
        <f t="shared" si="3"/>
        <v>99999</v>
      </c>
      <c r="J20" s="20"/>
      <c r="K20" s="45">
        <f t="shared" si="4"/>
      </c>
      <c r="L20" s="38">
        <f t="shared" si="5"/>
        <v>99999</v>
      </c>
      <c r="M20" s="20"/>
      <c r="N20" s="45">
        <f t="shared" si="6"/>
      </c>
      <c r="O20" s="38">
        <f t="shared" si="7"/>
        <v>99999</v>
      </c>
      <c r="P20" s="27">
        <f t="shared" si="8"/>
      </c>
      <c r="Q20" s="48"/>
      <c r="R20" s="38">
        <f t="shared" si="9"/>
        <v>99999</v>
      </c>
      <c r="S20" s="20"/>
      <c r="T20" s="45">
        <f t="shared" si="10"/>
      </c>
      <c r="U20" s="38">
        <f t="shared" si="11"/>
        <v>99999</v>
      </c>
      <c r="V20" s="20"/>
      <c r="W20" s="45">
        <f t="shared" si="12"/>
      </c>
      <c r="X20" s="38">
        <f t="shared" si="13"/>
        <v>99999</v>
      </c>
      <c r="Y20" s="42">
        <f t="shared" si="14"/>
      </c>
      <c r="Z20" s="3"/>
    </row>
    <row r="21" spans="1:26" ht="14.25" thickBot="1">
      <c r="A21" s="15"/>
      <c r="B21" s="4"/>
      <c r="C21" s="4"/>
      <c r="D21" s="24">
        <f t="shared" si="0"/>
      </c>
      <c r="E21" s="49"/>
      <c r="F21" s="37">
        <f t="shared" si="1"/>
        <v>99999</v>
      </c>
      <c r="G21" s="21"/>
      <c r="H21" s="46">
        <f t="shared" si="2"/>
      </c>
      <c r="I21" s="39">
        <f t="shared" si="3"/>
        <v>99999</v>
      </c>
      <c r="J21" s="21"/>
      <c r="K21" s="46">
        <f t="shared" si="4"/>
      </c>
      <c r="L21" s="39">
        <f t="shared" si="5"/>
        <v>99999</v>
      </c>
      <c r="M21" s="21"/>
      <c r="N21" s="46">
        <f t="shared" si="6"/>
      </c>
      <c r="O21" s="39">
        <f t="shared" si="7"/>
        <v>99999</v>
      </c>
      <c r="P21" s="28">
        <f t="shared" si="8"/>
      </c>
      <c r="Q21" s="49"/>
      <c r="R21" s="39">
        <f t="shared" si="9"/>
        <v>99999</v>
      </c>
      <c r="S21" s="21"/>
      <c r="T21" s="46">
        <f t="shared" si="10"/>
      </c>
      <c r="U21" s="39">
        <f t="shared" si="11"/>
        <v>99999</v>
      </c>
      <c r="V21" s="21"/>
      <c r="W21" s="46">
        <f t="shared" si="12"/>
      </c>
      <c r="X21" s="39">
        <f t="shared" si="13"/>
        <v>99999</v>
      </c>
      <c r="Y21" s="43">
        <f t="shared" si="14"/>
      </c>
      <c r="Z21" s="5"/>
    </row>
  </sheetData>
  <mergeCells count="13">
    <mergeCell ref="Z2:Z3"/>
    <mergeCell ref="Y2:Y3"/>
    <mergeCell ref="A2:A3"/>
    <mergeCell ref="B2:B3"/>
    <mergeCell ref="C2:C3"/>
    <mergeCell ref="D2:E2"/>
    <mergeCell ref="G2:H2"/>
    <mergeCell ref="V2:W2"/>
    <mergeCell ref="P2:Q2"/>
    <mergeCell ref="S2:T2"/>
    <mergeCell ref="A1:W1"/>
    <mergeCell ref="J2:K2"/>
    <mergeCell ref="M2:N2"/>
  </mergeCells>
  <conditionalFormatting sqref="T4:T21 Q4:Q21 N4:N21 K4:K21 H4:H21 E4:E21 W4:W21">
    <cfRule type="cellIs" priority="1" dxfId="0" operator="equal" stopIfTrue="1">
      <formula>$Y4</formula>
    </cfRule>
  </conditionalFormatting>
  <hyperlinks>
    <hyperlink ref="M2:N2" r:id="rId1" display="Elderly"/>
    <hyperlink ref="J2:K2" r:id="rId2" display="AQ"/>
    <hyperlink ref="D2:E2" r:id="rId3" display="Amazon.co.jp"/>
    <hyperlink ref="P2:Q2" r:id="rId4" display="Amazon.co.jp2"/>
    <hyperlink ref="G2:H2" r:id="rId5" display="Amazon.com"/>
    <hyperlink ref="S2:T2" r:id="rId6" display="Amazon.com2"/>
  </hyperlinks>
  <printOptions/>
  <pageMargins left="0.75" right="0.75" top="1" bottom="1" header="0.512" footer="0.512"/>
  <pageSetup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75" zoomScaleNormal="75" workbookViewId="0" topLeftCell="B1">
      <pane ySplit="3" topLeftCell="BM4" activePane="bottomLeft" state="frozen"/>
      <selection pane="topLeft" activeCell="A1" sqref="A1"/>
      <selection pane="bottomLeft" activeCell="B35" sqref="B35"/>
    </sheetView>
  </sheetViews>
  <sheetFormatPr defaultColWidth="8.796875" defaultRowHeight="14.25"/>
  <cols>
    <col min="1" max="1" width="9" style="16" customWidth="1"/>
    <col min="2" max="2" width="60.19921875" style="0" bestFit="1" customWidth="1"/>
    <col min="3" max="3" width="14" style="0" bestFit="1" customWidth="1"/>
    <col min="4" max="4" width="8" style="6" bestFit="1" customWidth="1"/>
    <col min="5" max="5" width="6" style="6" bestFit="1" customWidth="1"/>
    <col min="6" max="6" width="9" style="6" hidden="1" customWidth="1"/>
    <col min="7" max="8" width="8" style="6" customWidth="1"/>
    <col min="9" max="9" width="8" style="6" hidden="1" customWidth="1"/>
    <col min="10" max="11" width="8" style="6" customWidth="1"/>
    <col min="12" max="12" width="8" style="6" hidden="1" customWidth="1"/>
    <col min="13" max="14" width="8" style="6" customWidth="1"/>
    <col min="15" max="18" width="8" style="6" hidden="1" customWidth="1"/>
    <col min="19" max="20" width="8" style="6" customWidth="1"/>
    <col min="21" max="24" width="8" style="6" hidden="1" customWidth="1"/>
    <col min="25" max="25" width="9" style="6" bestFit="1" customWidth="1"/>
    <col min="26" max="26" width="43.09765625" style="0" bestFit="1" customWidth="1"/>
  </cols>
  <sheetData>
    <row r="1" spans="1:26" s="11" customFormat="1" ht="27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9"/>
      <c r="Y1" s="25">
        <v>119.23</v>
      </c>
      <c r="Z1" s="12">
        <v>39180</v>
      </c>
    </row>
    <row r="2" spans="1:26" s="11" customFormat="1" ht="26.25">
      <c r="A2" s="63" t="s">
        <v>0</v>
      </c>
      <c r="B2" s="61" t="s">
        <v>273</v>
      </c>
      <c r="C2" s="61" t="s">
        <v>43</v>
      </c>
      <c r="D2" s="66" t="s">
        <v>68</v>
      </c>
      <c r="E2" s="68"/>
      <c r="F2" s="51"/>
      <c r="G2" s="66" t="s">
        <v>69</v>
      </c>
      <c r="H2" s="68"/>
      <c r="I2" s="51"/>
      <c r="J2" s="57" t="s">
        <v>274</v>
      </c>
      <c r="K2" s="58"/>
      <c r="L2" s="33"/>
      <c r="M2" s="57" t="s">
        <v>275</v>
      </c>
      <c r="N2" s="58"/>
      <c r="O2" s="33"/>
      <c r="P2" s="66"/>
      <c r="Q2" s="68"/>
      <c r="R2" s="51"/>
      <c r="S2" s="66" t="s">
        <v>69</v>
      </c>
      <c r="T2" s="68"/>
      <c r="U2" s="51"/>
      <c r="V2" s="66"/>
      <c r="W2" s="67"/>
      <c r="X2" s="40"/>
      <c r="Y2" s="61" t="s">
        <v>67</v>
      </c>
      <c r="Z2" s="59" t="s">
        <v>1</v>
      </c>
    </row>
    <row r="3" spans="1:26" s="8" customFormat="1" ht="15" thickBot="1">
      <c r="A3" s="64"/>
      <c r="B3" s="65"/>
      <c r="C3" s="65"/>
      <c r="D3" s="18" t="s">
        <v>70</v>
      </c>
      <c r="E3" s="17" t="s">
        <v>71</v>
      </c>
      <c r="F3" s="34"/>
      <c r="G3" s="18" t="s">
        <v>70</v>
      </c>
      <c r="H3" s="17" t="s">
        <v>71</v>
      </c>
      <c r="I3" s="34"/>
      <c r="J3" s="18" t="s">
        <v>70</v>
      </c>
      <c r="K3" s="17" t="s">
        <v>71</v>
      </c>
      <c r="L3" s="34"/>
      <c r="M3" s="18" t="s">
        <v>70</v>
      </c>
      <c r="N3" s="17" t="s">
        <v>71</v>
      </c>
      <c r="O3" s="34"/>
      <c r="P3" s="18" t="s">
        <v>70</v>
      </c>
      <c r="Q3" s="17" t="s">
        <v>71</v>
      </c>
      <c r="R3" s="34"/>
      <c r="S3" s="18" t="s">
        <v>70</v>
      </c>
      <c r="T3" s="17" t="s">
        <v>71</v>
      </c>
      <c r="U3" s="34"/>
      <c r="V3" s="18" t="s">
        <v>70</v>
      </c>
      <c r="W3" s="17" t="s">
        <v>71</v>
      </c>
      <c r="X3" s="17"/>
      <c r="Y3" s="62"/>
      <c r="Z3" s="60"/>
    </row>
    <row r="4" spans="1:26" ht="14.25">
      <c r="A4" s="13" t="s">
        <v>276</v>
      </c>
      <c r="B4" s="2" t="s">
        <v>344</v>
      </c>
      <c r="C4" s="2"/>
      <c r="D4" s="22">
        <f>IF(E4&lt;&gt;"",E4/$Y$1,"")</f>
      </c>
      <c r="E4" s="47"/>
      <c r="F4" s="35">
        <f aca="true" t="shared" si="0" ref="F4:F34">IF(E4="",99999,E4)</f>
        <v>99999</v>
      </c>
      <c r="G4" s="19">
        <v>1.99</v>
      </c>
      <c r="H4" s="44">
        <f aca="true" t="shared" si="1" ref="H4:H34">IF(G4&lt;&gt;"",G4*$Y$1,"")</f>
        <v>237.26770000000002</v>
      </c>
      <c r="I4" s="35">
        <f aca="true" t="shared" si="2" ref="I4:I34">IF(H4="",99999,H4)</f>
        <v>237.26770000000002</v>
      </c>
      <c r="J4" s="19">
        <v>2.5</v>
      </c>
      <c r="K4" s="44">
        <f aca="true" t="shared" si="3" ref="K4:K34">IF(J4&lt;&gt;"",J4*$Y$1,"")</f>
        <v>298.075</v>
      </c>
      <c r="L4" s="35">
        <f aca="true" t="shared" si="4" ref="L4:L34">IF(K4="",99999,K4)</f>
        <v>298.075</v>
      </c>
      <c r="M4" s="19">
        <v>1.45</v>
      </c>
      <c r="N4" s="44">
        <f aca="true" t="shared" si="5" ref="N4:N34">IF(M4&lt;&gt;"",M4*$Y$1,"")</f>
        <v>172.8835</v>
      </c>
      <c r="O4" s="35">
        <f aca="true" t="shared" si="6" ref="O4:O34">IF(N4="",99999,N4)</f>
        <v>172.8835</v>
      </c>
      <c r="P4" s="26">
        <f aca="true" t="shared" si="7" ref="P4:P34">IF(Q4&lt;&gt;"",Q4/$Y$1,"")</f>
      </c>
      <c r="Q4" s="47"/>
      <c r="R4" s="35">
        <f aca="true" t="shared" si="8" ref="R4:R34">IF(Q4="",99999,Q4)</f>
        <v>99999</v>
      </c>
      <c r="S4" s="19">
        <v>1.45</v>
      </c>
      <c r="T4" s="44">
        <f aca="true" t="shared" si="9" ref="T4:T34">IF(S4&lt;&gt;"",S4*$Y$1,"")</f>
        <v>172.8835</v>
      </c>
      <c r="U4" s="35">
        <f aca="true" t="shared" si="10" ref="U4:U34">IF(T4="",99999,T4)</f>
        <v>172.8835</v>
      </c>
      <c r="V4" s="19"/>
      <c r="W4" s="44">
        <f>V4*$Y$1</f>
        <v>0</v>
      </c>
      <c r="X4" s="35"/>
      <c r="Y4" s="52">
        <f aca="true" t="shared" si="11" ref="Y4:Y34">IF(MIN(F4,I4,L4,O4,R4,U4,X4)=99999,"",MIN(F4,I4,L4,O4,R4,U4,X4))</f>
        <v>172.8835</v>
      </c>
      <c r="Z4" s="10"/>
    </row>
    <row r="5" spans="1:26" ht="13.5">
      <c r="A5" s="14" t="s">
        <v>277</v>
      </c>
      <c r="B5" s="1" t="s">
        <v>345</v>
      </c>
      <c r="C5" s="7"/>
      <c r="D5" s="23">
        <f aca="true" t="shared" si="12" ref="D5:D34">IF(E5&lt;&gt;"",E5/$Y$1,"")</f>
      </c>
      <c r="E5" s="48"/>
      <c r="F5" s="36">
        <f t="shared" si="0"/>
        <v>99999</v>
      </c>
      <c r="G5" s="20"/>
      <c r="H5" s="45">
        <f t="shared" si="1"/>
      </c>
      <c r="I5" s="36">
        <f t="shared" si="2"/>
        <v>99999</v>
      </c>
      <c r="J5" s="20">
        <v>2.5</v>
      </c>
      <c r="K5" s="45">
        <f t="shared" si="3"/>
        <v>298.075</v>
      </c>
      <c r="L5" s="36">
        <f t="shared" si="4"/>
        <v>298.075</v>
      </c>
      <c r="M5" s="20">
        <v>1.45</v>
      </c>
      <c r="N5" s="45">
        <f t="shared" si="5"/>
        <v>172.8835</v>
      </c>
      <c r="O5" s="36">
        <f t="shared" si="6"/>
        <v>172.8835</v>
      </c>
      <c r="P5" s="27">
        <f t="shared" si="7"/>
      </c>
      <c r="Q5" s="48"/>
      <c r="R5" s="36">
        <f t="shared" si="8"/>
        <v>99999</v>
      </c>
      <c r="S5" s="20"/>
      <c r="T5" s="45">
        <f t="shared" si="9"/>
      </c>
      <c r="U5" s="36">
        <f t="shared" si="10"/>
        <v>99999</v>
      </c>
      <c r="V5" s="20"/>
      <c r="W5" s="45">
        <f aca="true" t="shared" si="13" ref="W5:W34">IF(V5&lt;&gt;"",V5*$Y$1,"")</f>
      </c>
      <c r="X5" s="36">
        <f aca="true" t="shared" si="14" ref="X5:X34">IF(W5="",99999,W5)</f>
        <v>99999</v>
      </c>
      <c r="Y5" s="53">
        <f t="shared" si="11"/>
        <v>172.8835</v>
      </c>
      <c r="Z5" s="3"/>
    </row>
    <row r="6" spans="1:26" ht="13.5">
      <c r="A6" s="14" t="s">
        <v>277</v>
      </c>
      <c r="B6" s="1" t="s">
        <v>363</v>
      </c>
      <c r="C6" s="1"/>
      <c r="D6" s="23">
        <f t="shared" si="12"/>
      </c>
      <c r="E6" s="48"/>
      <c r="F6" s="36">
        <f t="shared" si="0"/>
        <v>99999</v>
      </c>
      <c r="G6" s="20"/>
      <c r="H6" s="45">
        <f t="shared" si="1"/>
      </c>
      <c r="I6" s="36">
        <f t="shared" si="2"/>
        <v>99999</v>
      </c>
      <c r="J6" s="20"/>
      <c r="K6" s="45">
        <f t="shared" si="3"/>
      </c>
      <c r="L6" s="36">
        <f t="shared" si="4"/>
        <v>99999</v>
      </c>
      <c r="M6" s="20">
        <v>13.5</v>
      </c>
      <c r="N6" s="45">
        <f t="shared" si="5"/>
        <v>1609.605</v>
      </c>
      <c r="O6" s="36">
        <f t="shared" si="6"/>
        <v>1609.605</v>
      </c>
      <c r="P6" s="27">
        <f t="shared" si="7"/>
      </c>
      <c r="Q6" s="48"/>
      <c r="R6" s="36">
        <f t="shared" si="8"/>
        <v>99999</v>
      </c>
      <c r="S6" s="20"/>
      <c r="T6" s="45">
        <f t="shared" si="9"/>
      </c>
      <c r="U6" s="36">
        <f t="shared" si="10"/>
        <v>99999</v>
      </c>
      <c r="V6" s="20"/>
      <c r="W6" s="45">
        <f t="shared" si="13"/>
      </c>
      <c r="X6" s="36">
        <f t="shared" si="14"/>
        <v>99999</v>
      </c>
      <c r="Y6" s="53">
        <f t="shared" si="11"/>
        <v>1609.605</v>
      </c>
      <c r="Z6" s="3"/>
    </row>
    <row r="7" spans="1:26" ht="13.5">
      <c r="A7" s="14" t="s">
        <v>277</v>
      </c>
      <c r="B7" s="1" t="s">
        <v>364</v>
      </c>
      <c r="C7" s="1"/>
      <c r="D7" s="23">
        <f t="shared" si="12"/>
      </c>
      <c r="E7" s="48"/>
      <c r="F7" s="36">
        <f t="shared" si="0"/>
        <v>99999</v>
      </c>
      <c r="G7" s="20"/>
      <c r="H7" s="45">
        <f t="shared" si="1"/>
      </c>
      <c r="I7" s="36">
        <f t="shared" si="2"/>
        <v>99999</v>
      </c>
      <c r="J7" s="20"/>
      <c r="K7" s="45">
        <f t="shared" si="3"/>
      </c>
      <c r="L7" s="36">
        <f t="shared" si="4"/>
        <v>99999</v>
      </c>
      <c r="M7" s="20">
        <v>18</v>
      </c>
      <c r="N7" s="45">
        <f t="shared" si="5"/>
        <v>2146.14</v>
      </c>
      <c r="O7" s="36">
        <f t="shared" si="6"/>
        <v>2146.14</v>
      </c>
      <c r="P7" s="27">
        <f t="shared" si="7"/>
      </c>
      <c r="Q7" s="48"/>
      <c r="R7" s="36">
        <f t="shared" si="8"/>
        <v>99999</v>
      </c>
      <c r="S7" s="20"/>
      <c r="T7" s="45">
        <f t="shared" si="9"/>
      </c>
      <c r="U7" s="36">
        <f t="shared" si="10"/>
        <v>99999</v>
      </c>
      <c r="V7" s="20"/>
      <c r="W7" s="45">
        <f t="shared" si="13"/>
      </c>
      <c r="X7" s="36">
        <f t="shared" si="14"/>
        <v>99999</v>
      </c>
      <c r="Y7" s="53">
        <f t="shared" si="11"/>
        <v>2146.14</v>
      </c>
      <c r="Z7" s="3"/>
    </row>
    <row r="8" spans="1:26" ht="13.5">
      <c r="A8" s="14" t="s">
        <v>277</v>
      </c>
      <c r="B8" s="1" t="s">
        <v>365</v>
      </c>
      <c r="C8" s="1"/>
      <c r="D8" s="23">
        <f t="shared" si="12"/>
      </c>
      <c r="E8" s="48"/>
      <c r="F8" s="36">
        <f t="shared" si="0"/>
        <v>99999</v>
      </c>
      <c r="G8" s="20"/>
      <c r="H8" s="45">
        <f t="shared" si="1"/>
      </c>
      <c r="I8" s="36">
        <f t="shared" si="2"/>
        <v>99999</v>
      </c>
      <c r="J8" s="20"/>
      <c r="K8" s="45">
        <f t="shared" si="3"/>
      </c>
      <c r="L8" s="36">
        <f t="shared" si="4"/>
        <v>99999</v>
      </c>
      <c r="M8" s="20">
        <v>18</v>
      </c>
      <c r="N8" s="45">
        <f t="shared" si="5"/>
        <v>2146.14</v>
      </c>
      <c r="O8" s="36">
        <f t="shared" si="6"/>
        <v>2146.14</v>
      </c>
      <c r="P8" s="27">
        <f t="shared" si="7"/>
      </c>
      <c r="Q8" s="48"/>
      <c r="R8" s="36">
        <f t="shared" si="8"/>
        <v>99999</v>
      </c>
      <c r="S8" s="20"/>
      <c r="T8" s="45">
        <f t="shared" si="9"/>
      </c>
      <c r="U8" s="36">
        <f t="shared" si="10"/>
        <v>99999</v>
      </c>
      <c r="V8" s="20"/>
      <c r="W8" s="45">
        <f t="shared" si="13"/>
      </c>
      <c r="X8" s="36">
        <f t="shared" si="14"/>
        <v>99999</v>
      </c>
      <c r="Y8" s="53">
        <f t="shared" si="11"/>
        <v>2146.14</v>
      </c>
      <c r="Z8" s="3"/>
    </row>
    <row r="9" spans="1:26" ht="13.5">
      <c r="A9" s="14" t="s">
        <v>277</v>
      </c>
      <c r="B9" s="1" t="s">
        <v>366</v>
      </c>
      <c r="C9" s="1"/>
      <c r="D9" s="23">
        <f t="shared" si="12"/>
      </c>
      <c r="E9" s="48"/>
      <c r="F9" s="36">
        <f t="shared" si="0"/>
        <v>99999</v>
      </c>
      <c r="G9" s="20"/>
      <c r="H9" s="45">
        <f t="shared" si="1"/>
      </c>
      <c r="I9" s="36">
        <f t="shared" si="2"/>
        <v>99999</v>
      </c>
      <c r="J9" s="20"/>
      <c r="K9" s="45">
        <f t="shared" si="3"/>
      </c>
      <c r="L9" s="36">
        <f t="shared" si="4"/>
        <v>99999</v>
      </c>
      <c r="M9" s="20">
        <v>13.5</v>
      </c>
      <c r="N9" s="45">
        <f t="shared" si="5"/>
        <v>1609.605</v>
      </c>
      <c r="O9" s="36">
        <f t="shared" si="6"/>
        <v>1609.605</v>
      </c>
      <c r="P9" s="27">
        <f t="shared" si="7"/>
      </c>
      <c r="Q9" s="48"/>
      <c r="R9" s="36">
        <f t="shared" si="8"/>
        <v>99999</v>
      </c>
      <c r="S9" s="20"/>
      <c r="T9" s="45">
        <f t="shared" si="9"/>
      </c>
      <c r="U9" s="36">
        <f t="shared" si="10"/>
        <v>99999</v>
      </c>
      <c r="V9" s="20"/>
      <c r="W9" s="45">
        <f t="shared" si="13"/>
      </c>
      <c r="X9" s="36">
        <f t="shared" si="14"/>
        <v>99999</v>
      </c>
      <c r="Y9" s="53">
        <f t="shared" si="11"/>
        <v>1609.605</v>
      </c>
      <c r="Z9" s="3"/>
    </row>
    <row r="10" spans="1:26" ht="13.5">
      <c r="A10" s="14" t="s">
        <v>277</v>
      </c>
      <c r="B10" s="1" t="s">
        <v>346</v>
      </c>
      <c r="C10" s="1"/>
      <c r="D10" s="23">
        <f t="shared" si="12"/>
      </c>
      <c r="E10" s="48"/>
      <c r="F10" s="36">
        <f t="shared" si="0"/>
        <v>99999</v>
      </c>
      <c r="G10" s="20"/>
      <c r="H10" s="45">
        <f t="shared" si="1"/>
      </c>
      <c r="I10" s="36">
        <f t="shared" si="2"/>
        <v>99999</v>
      </c>
      <c r="J10" s="20">
        <v>0.6</v>
      </c>
      <c r="K10" s="45">
        <f t="shared" si="3"/>
        <v>71.538</v>
      </c>
      <c r="L10" s="36">
        <f t="shared" si="4"/>
        <v>71.538</v>
      </c>
      <c r="M10" s="20"/>
      <c r="N10" s="45">
        <f t="shared" si="5"/>
      </c>
      <c r="O10" s="36">
        <f t="shared" si="6"/>
        <v>99999</v>
      </c>
      <c r="P10" s="27">
        <f t="shared" si="7"/>
      </c>
      <c r="Q10" s="48"/>
      <c r="R10" s="36">
        <f t="shared" si="8"/>
        <v>99999</v>
      </c>
      <c r="S10" s="20"/>
      <c r="T10" s="45">
        <f t="shared" si="9"/>
      </c>
      <c r="U10" s="36">
        <f t="shared" si="10"/>
        <v>99999</v>
      </c>
      <c r="V10" s="20"/>
      <c r="W10" s="45">
        <f t="shared" si="13"/>
      </c>
      <c r="X10" s="36">
        <f t="shared" si="14"/>
        <v>99999</v>
      </c>
      <c r="Y10" s="53">
        <f t="shared" si="11"/>
        <v>71.538</v>
      </c>
      <c r="Z10" s="3"/>
    </row>
    <row r="11" spans="1:26" ht="13.5">
      <c r="A11" s="14" t="s">
        <v>277</v>
      </c>
      <c r="B11" s="1" t="s">
        <v>347</v>
      </c>
      <c r="C11" s="7"/>
      <c r="D11" s="23">
        <f t="shared" si="12"/>
      </c>
      <c r="E11" s="48"/>
      <c r="F11" s="36">
        <f t="shared" si="0"/>
        <v>99999</v>
      </c>
      <c r="G11" s="20"/>
      <c r="H11" s="45">
        <f t="shared" si="1"/>
      </c>
      <c r="I11" s="36">
        <f t="shared" si="2"/>
        <v>99999</v>
      </c>
      <c r="J11" s="20">
        <v>0.8</v>
      </c>
      <c r="K11" s="45">
        <f t="shared" si="3"/>
        <v>95.38400000000001</v>
      </c>
      <c r="L11" s="36">
        <f t="shared" si="4"/>
        <v>95.38400000000001</v>
      </c>
      <c r="M11" s="20"/>
      <c r="N11" s="45">
        <f t="shared" si="5"/>
      </c>
      <c r="O11" s="36">
        <f t="shared" si="6"/>
        <v>99999</v>
      </c>
      <c r="P11" s="27">
        <f t="shared" si="7"/>
      </c>
      <c r="Q11" s="48"/>
      <c r="R11" s="36">
        <f t="shared" si="8"/>
        <v>99999</v>
      </c>
      <c r="S11" s="20"/>
      <c r="T11" s="45">
        <f t="shared" si="9"/>
      </c>
      <c r="U11" s="36">
        <f t="shared" si="10"/>
        <v>99999</v>
      </c>
      <c r="V11" s="20"/>
      <c r="W11" s="45">
        <f t="shared" si="13"/>
      </c>
      <c r="X11" s="36">
        <f t="shared" si="14"/>
        <v>99999</v>
      </c>
      <c r="Y11" s="53">
        <f t="shared" si="11"/>
        <v>95.38400000000001</v>
      </c>
      <c r="Z11" s="3"/>
    </row>
    <row r="12" spans="1:26" ht="13.5">
      <c r="A12" s="14" t="s">
        <v>277</v>
      </c>
      <c r="B12" s="1" t="s">
        <v>348</v>
      </c>
      <c r="C12" s="7"/>
      <c r="D12" s="23">
        <f t="shared" si="12"/>
      </c>
      <c r="E12" s="48"/>
      <c r="F12" s="36">
        <f t="shared" si="0"/>
        <v>99999</v>
      </c>
      <c r="G12" s="20"/>
      <c r="H12" s="45">
        <f t="shared" si="1"/>
      </c>
      <c r="I12" s="36">
        <f t="shared" si="2"/>
        <v>99999</v>
      </c>
      <c r="J12" s="20">
        <v>1.25</v>
      </c>
      <c r="K12" s="45">
        <f t="shared" si="3"/>
        <v>149.0375</v>
      </c>
      <c r="L12" s="36">
        <f t="shared" si="4"/>
        <v>149.0375</v>
      </c>
      <c r="M12" s="20"/>
      <c r="N12" s="45">
        <f t="shared" si="5"/>
      </c>
      <c r="O12" s="36">
        <f t="shared" si="6"/>
        <v>99999</v>
      </c>
      <c r="P12" s="27">
        <f t="shared" si="7"/>
      </c>
      <c r="Q12" s="48"/>
      <c r="R12" s="36">
        <f t="shared" si="8"/>
        <v>99999</v>
      </c>
      <c r="S12" s="20"/>
      <c r="T12" s="45">
        <f t="shared" si="9"/>
      </c>
      <c r="U12" s="36">
        <f t="shared" si="10"/>
        <v>99999</v>
      </c>
      <c r="V12" s="20"/>
      <c r="W12" s="45">
        <f t="shared" si="13"/>
      </c>
      <c r="X12" s="36">
        <f t="shared" si="14"/>
        <v>99999</v>
      </c>
      <c r="Y12" s="53">
        <f t="shared" si="11"/>
        <v>149.0375</v>
      </c>
      <c r="Z12" s="3" t="s">
        <v>349</v>
      </c>
    </row>
    <row r="13" spans="1:26" ht="13.5">
      <c r="A13" s="14" t="s">
        <v>277</v>
      </c>
      <c r="B13" s="1" t="s">
        <v>350</v>
      </c>
      <c r="C13" s="7"/>
      <c r="D13" s="23">
        <f t="shared" si="12"/>
      </c>
      <c r="E13" s="48"/>
      <c r="F13" s="36">
        <f t="shared" si="0"/>
        <v>99999</v>
      </c>
      <c r="G13" s="20"/>
      <c r="H13" s="45">
        <f t="shared" si="1"/>
      </c>
      <c r="I13" s="36">
        <f t="shared" si="2"/>
        <v>99999</v>
      </c>
      <c r="J13" s="20">
        <v>0.9</v>
      </c>
      <c r="K13" s="45">
        <f t="shared" si="3"/>
        <v>107.307</v>
      </c>
      <c r="L13" s="36">
        <f t="shared" si="4"/>
        <v>107.307</v>
      </c>
      <c r="M13" s="20"/>
      <c r="N13" s="45">
        <f t="shared" si="5"/>
      </c>
      <c r="O13" s="36">
        <f t="shared" si="6"/>
        <v>99999</v>
      </c>
      <c r="P13" s="27">
        <f t="shared" si="7"/>
      </c>
      <c r="Q13" s="48"/>
      <c r="R13" s="36">
        <f t="shared" si="8"/>
        <v>99999</v>
      </c>
      <c r="S13" s="20"/>
      <c r="T13" s="45">
        <f t="shared" si="9"/>
      </c>
      <c r="U13" s="36">
        <f t="shared" si="10"/>
        <v>99999</v>
      </c>
      <c r="V13" s="20"/>
      <c r="W13" s="45">
        <f t="shared" si="13"/>
      </c>
      <c r="X13" s="36">
        <f t="shared" si="14"/>
        <v>99999</v>
      </c>
      <c r="Y13" s="53">
        <f t="shared" si="11"/>
        <v>107.307</v>
      </c>
      <c r="Z13" s="3"/>
    </row>
    <row r="14" spans="1:26" ht="13.5">
      <c r="A14" s="14" t="s">
        <v>277</v>
      </c>
      <c r="B14" s="1" t="s">
        <v>351</v>
      </c>
      <c r="C14" s="1"/>
      <c r="D14" s="23">
        <f t="shared" si="12"/>
      </c>
      <c r="E14" s="48"/>
      <c r="F14" s="36">
        <f t="shared" si="0"/>
        <v>99999</v>
      </c>
      <c r="G14" s="20"/>
      <c r="H14" s="45">
        <f t="shared" si="1"/>
      </c>
      <c r="I14" s="36">
        <f t="shared" si="2"/>
        <v>99999</v>
      </c>
      <c r="J14" s="20">
        <v>0.85</v>
      </c>
      <c r="K14" s="45">
        <f t="shared" si="3"/>
        <v>101.3455</v>
      </c>
      <c r="L14" s="36">
        <f t="shared" si="4"/>
        <v>101.3455</v>
      </c>
      <c r="M14" s="20"/>
      <c r="N14" s="45">
        <f t="shared" si="5"/>
      </c>
      <c r="O14" s="36">
        <f t="shared" si="6"/>
        <v>99999</v>
      </c>
      <c r="P14" s="27">
        <f t="shared" si="7"/>
      </c>
      <c r="Q14" s="48"/>
      <c r="R14" s="36">
        <f t="shared" si="8"/>
        <v>99999</v>
      </c>
      <c r="S14" s="20"/>
      <c r="T14" s="45">
        <f t="shared" si="9"/>
      </c>
      <c r="U14" s="36">
        <f t="shared" si="10"/>
        <v>99999</v>
      </c>
      <c r="V14" s="20"/>
      <c r="W14" s="45">
        <f t="shared" si="13"/>
      </c>
      <c r="X14" s="36">
        <f t="shared" si="14"/>
        <v>99999</v>
      </c>
      <c r="Y14" s="53">
        <f t="shared" si="11"/>
        <v>101.3455</v>
      </c>
      <c r="Z14" s="3" t="s">
        <v>388</v>
      </c>
    </row>
    <row r="15" spans="1:26" ht="13.5">
      <c r="A15" s="14" t="s">
        <v>277</v>
      </c>
      <c r="B15" s="1" t="s">
        <v>367</v>
      </c>
      <c r="C15" s="7"/>
      <c r="D15" s="23">
        <f t="shared" si="12"/>
      </c>
      <c r="E15" s="48"/>
      <c r="F15" s="36">
        <f t="shared" si="0"/>
        <v>99999</v>
      </c>
      <c r="G15" s="20"/>
      <c r="H15" s="45">
        <f t="shared" si="1"/>
      </c>
      <c r="I15" s="36">
        <f t="shared" si="2"/>
        <v>99999</v>
      </c>
      <c r="J15" s="20"/>
      <c r="K15" s="45">
        <f t="shared" si="3"/>
      </c>
      <c r="L15" s="36">
        <f t="shared" si="4"/>
        <v>99999</v>
      </c>
      <c r="M15" s="20">
        <v>6</v>
      </c>
      <c r="N15" s="45">
        <f t="shared" si="5"/>
        <v>715.38</v>
      </c>
      <c r="O15" s="36">
        <f t="shared" si="6"/>
        <v>715.38</v>
      </c>
      <c r="P15" s="27">
        <f t="shared" si="7"/>
      </c>
      <c r="Q15" s="48"/>
      <c r="R15" s="36">
        <f t="shared" si="8"/>
        <v>99999</v>
      </c>
      <c r="S15" s="20"/>
      <c r="T15" s="45">
        <f t="shared" si="9"/>
      </c>
      <c r="U15" s="36">
        <f t="shared" si="10"/>
        <v>99999</v>
      </c>
      <c r="V15" s="20"/>
      <c r="W15" s="45">
        <f t="shared" si="13"/>
      </c>
      <c r="X15" s="36">
        <f t="shared" si="14"/>
        <v>99999</v>
      </c>
      <c r="Y15" s="53">
        <f t="shared" si="11"/>
        <v>715.38</v>
      </c>
      <c r="Z15" s="3" t="s">
        <v>368</v>
      </c>
    </row>
    <row r="16" spans="1:26" ht="13.5">
      <c r="A16" s="14" t="s">
        <v>277</v>
      </c>
      <c r="B16" s="1" t="s">
        <v>380</v>
      </c>
      <c r="C16" s="7"/>
      <c r="D16" s="23">
        <f t="shared" si="12"/>
      </c>
      <c r="E16" s="48"/>
      <c r="F16" s="36">
        <f t="shared" si="0"/>
        <v>99999</v>
      </c>
      <c r="G16" s="20"/>
      <c r="H16" s="45">
        <f t="shared" si="1"/>
      </c>
      <c r="I16" s="36">
        <f t="shared" si="2"/>
        <v>99999</v>
      </c>
      <c r="J16" s="20"/>
      <c r="K16" s="45">
        <f t="shared" si="3"/>
      </c>
      <c r="L16" s="36">
        <f t="shared" si="4"/>
        <v>99999</v>
      </c>
      <c r="M16" s="20">
        <v>6</v>
      </c>
      <c r="N16" s="45">
        <f t="shared" si="5"/>
        <v>715.38</v>
      </c>
      <c r="O16" s="36">
        <f t="shared" si="6"/>
        <v>715.38</v>
      </c>
      <c r="P16" s="27">
        <f t="shared" si="7"/>
      </c>
      <c r="Q16" s="48"/>
      <c r="R16" s="36">
        <f t="shared" si="8"/>
        <v>99999</v>
      </c>
      <c r="S16" s="20"/>
      <c r="T16" s="45">
        <f t="shared" si="9"/>
      </c>
      <c r="U16" s="36">
        <f t="shared" si="10"/>
        <v>99999</v>
      </c>
      <c r="V16" s="20"/>
      <c r="W16" s="45">
        <f t="shared" si="13"/>
      </c>
      <c r="X16" s="36">
        <f t="shared" si="14"/>
        <v>99999</v>
      </c>
      <c r="Y16" s="53">
        <f t="shared" si="11"/>
        <v>715.38</v>
      </c>
      <c r="Z16" s="3" t="s">
        <v>368</v>
      </c>
    </row>
    <row r="17" spans="1:26" ht="13.5">
      <c r="A17" s="14" t="s">
        <v>277</v>
      </c>
      <c r="B17" s="1" t="s">
        <v>352</v>
      </c>
      <c r="C17" s="7"/>
      <c r="D17" s="23">
        <f t="shared" si="12"/>
      </c>
      <c r="E17" s="48"/>
      <c r="F17" s="36">
        <f t="shared" si="0"/>
        <v>99999</v>
      </c>
      <c r="G17" s="20"/>
      <c r="H17" s="45">
        <f t="shared" si="1"/>
      </c>
      <c r="I17" s="36">
        <f t="shared" si="2"/>
        <v>99999</v>
      </c>
      <c r="J17" s="20">
        <v>0.9</v>
      </c>
      <c r="K17" s="45">
        <f t="shared" si="3"/>
        <v>107.307</v>
      </c>
      <c r="L17" s="36">
        <f t="shared" si="4"/>
        <v>107.307</v>
      </c>
      <c r="M17" s="20"/>
      <c r="N17" s="45">
        <f t="shared" si="5"/>
      </c>
      <c r="O17" s="36">
        <f t="shared" si="6"/>
        <v>99999</v>
      </c>
      <c r="P17" s="27">
        <f t="shared" si="7"/>
      </c>
      <c r="Q17" s="48"/>
      <c r="R17" s="36">
        <f t="shared" si="8"/>
        <v>99999</v>
      </c>
      <c r="S17" s="20"/>
      <c r="T17" s="45">
        <f t="shared" si="9"/>
      </c>
      <c r="U17" s="36">
        <f t="shared" si="10"/>
        <v>99999</v>
      </c>
      <c r="V17" s="20"/>
      <c r="W17" s="45">
        <f t="shared" si="13"/>
      </c>
      <c r="X17" s="36">
        <f t="shared" si="14"/>
        <v>99999</v>
      </c>
      <c r="Y17" s="53">
        <f t="shared" si="11"/>
        <v>107.307</v>
      </c>
      <c r="Z17" s="3"/>
    </row>
    <row r="18" spans="1:26" ht="13.5">
      <c r="A18" s="14" t="s">
        <v>277</v>
      </c>
      <c r="B18" s="1" t="s">
        <v>353</v>
      </c>
      <c r="C18" s="7"/>
      <c r="D18" s="23">
        <f t="shared" si="12"/>
      </c>
      <c r="E18" s="48"/>
      <c r="F18" s="36">
        <f t="shared" si="0"/>
        <v>99999</v>
      </c>
      <c r="G18" s="20"/>
      <c r="H18" s="45">
        <f t="shared" si="1"/>
      </c>
      <c r="I18" s="36">
        <f t="shared" si="2"/>
        <v>99999</v>
      </c>
      <c r="J18" s="20">
        <v>0.85</v>
      </c>
      <c r="K18" s="45">
        <f t="shared" si="3"/>
        <v>101.3455</v>
      </c>
      <c r="L18" s="36">
        <f t="shared" si="4"/>
        <v>101.3455</v>
      </c>
      <c r="M18" s="20">
        <v>0.85</v>
      </c>
      <c r="N18" s="45">
        <f t="shared" si="5"/>
        <v>101.3455</v>
      </c>
      <c r="O18" s="36">
        <f t="shared" si="6"/>
        <v>101.3455</v>
      </c>
      <c r="P18" s="27">
        <f t="shared" si="7"/>
      </c>
      <c r="Q18" s="48"/>
      <c r="R18" s="36">
        <f t="shared" si="8"/>
        <v>99999</v>
      </c>
      <c r="S18" s="20"/>
      <c r="T18" s="45">
        <f t="shared" si="9"/>
      </c>
      <c r="U18" s="36">
        <f t="shared" si="10"/>
        <v>99999</v>
      </c>
      <c r="V18" s="20"/>
      <c r="W18" s="45">
        <f t="shared" si="13"/>
      </c>
      <c r="X18" s="36">
        <f t="shared" si="14"/>
        <v>99999</v>
      </c>
      <c r="Y18" s="53">
        <f t="shared" si="11"/>
        <v>101.3455</v>
      </c>
      <c r="Z18" s="3"/>
    </row>
    <row r="19" spans="1:26" ht="13.5">
      <c r="A19" s="14" t="s">
        <v>277</v>
      </c>
      <c r="B19" s="1" t="s">
        <v>354</v>
      </c>
      <c r="C19" s="1"/>
      <c r="D19" s="23">
        <f t="shared" si="12"/>
      </c>
      <c r="E19" s="48"/>
      <c r="F19" s="36">
        <f t="shared" si="0"/>
        <v>99999</v>
      </c>
      <c r="G19" s="20"/>
      <c r="H19" s="45">
        <f t="shared" si="1"/>
      </c>
      <c r="I19" s="36">
        <f t="shared" si="2"/>
        <v>99999</v>
      </c>
      <c r="J19" s="20">
        <v>1</v>
      </c>
      <c r="K19" s="45">
        <f t="shared" si="3"/>
        <v>119.23</v>
      </c>
      <c r="L19" s="36">
        <f t="shared" si="4"/>
        <v>119.23</v>
      </c>
      <c r="M19" s="20">
        <v>1.15</v>
      </c>
      <c r="N19" s="45">
        <f t="shared" si="5"/>
        <v>137.1145</v>
      </c>
      <c r="O19" s="36">
        <f t="shared" si="6"/>
        <v>137.1145</v>
      </c>
      <c r="P19" s="27">
        <f t="shared" si="7"/>
      </c>
      <c r="Q19" s="48"/>
      <c r="R19" s="36">
        <f t="shared" si="8"/>
        <v>99999</v>
      </c>
      <c r="S19" s="20"/>
      <c r="T19" s="45">
        <f t="shared" si="9"/>
      </c>
      <c r="U19" s="36">
        <f t="shared" si="10"/>
        <v>99999</v>
      </c>
      <c r="V19" s="20"/>
      <c r="W19" s="45">
        <f t="shared" si="13"/>
      </c>
      <c r="X19" s="36">
        <f t="shared" si="14"/>
        <v>99999</v>
      </c>
      <c r="Y19" s="53">
        <f t="shared" si="11"/>
        <v>119.23</v>
      </c>
      <c r="Z19" s="3"/>
    </row>
    <row r="20" spans="1:26" ht="13.5">
      <c r="A20" s="14" t="s">
        <v>277</v>
      </c>
      <c r="B20" s="1" t="s">
        <v>355</v>
      </c>
      <c r="C20" s="1"/>
      <c r="D20" s="23">
        <f t="shared" si="12"/>
      </c>
      <c r="E20" s="48"/>
      <c r="F20" s="36">
        <f t="shared" si="0"/>
        <v>99999</v>
      </c>
      <c r="G20" s="20"/>
      <c r="H20" s="45">
        <f t="shared" si="1"/>
      </c>
      <c r="I20" s="36">
        <f t="shared" si="2"/>
        <v>99999</v>
      </c>
      <c r="J20" s="20">
        <v>0.75</v>
      </c>
      <c r="K20" s="45">
        <f t="shared" si="3"/>
        <v>89.4225</v>
      </c>
      <c r="L20" s="36">
        <f t="shared" si="4"/>
        <v>89.4225</v>
      </c>
      <c r="M20" s="20">
        <v>1.1</v>
      </c>
      <c r="N20" s="45">
        <f t="shared" si="5"/>
        <v>131.15300000000002</v>
      </c>
      <c r="O20" s="36">
        <f t="shared" si="6"/>
        <v>131.15300000000002</v>
      </c>
      <c r="P20" s="27">
        <f t="shared" si="7"/>
      </c>
      <c r="Q20" s="48"/>
      <c r="R20" s="36">
        <f t="shared" si="8"/>
        <v>99999</v>
      </c>
      <c r="S20" s="20"/>
      <c r="T20" s="45">
        <f t="shared" si="9"/>
      </c>
      <c r="U20" s="36">
        <f t="shared" si="10"/>
        <v>99999</v>
      </c>
      <c r="V20" s="20"/>
      <c r="W20" s="45">
        <f t="shared" si="13"/>
      </c>
      <c r="X20" s="36">
        <f t="shared" si="14"/>
        <v>99999</v>
      </c>
      <c r="Y20" s="53">
        <f t="shared" si="11"/>
        <v>89.4225</v>
      </c>
      <c r="Z20" s="3"/>
    </row>
    <row r="21" spans="1:26" ht="13.5">
      <c r="A21" s="14" t="s">
        <v>277</v>
      </c>
      <c r="B21" s="1" t="s">
        <v>356</v>
      </c>
      <c r="C21" s="7"/>
      <c r="D21" s="23">
        <f t="shared" si="12"/>
      </c>
      <c r="E21" s="48"/>
      <c r="F21" s="36">
        <f t="shared" si="0"/>
        <v>99999</v>
      </c>
      <c r="G21" s="20"/>
      <c r="H21" s="45">
        <f t="shared" si="1"/>
      </c>
      <c r="I21" s="36">
        <f t="shared" si="2"/>
        <v>99999</v>
      </c>
      <c r="J21" s="20">
        <v>0.6</v>
      </c>
      <c r="K21" s="45">
        <f t="shared" si="3"/>
        <v>71.538</v>
      </c>
      <c r="L21" s="36">
        <f t="shared" si="4"/>
        <v>71.538</v>
      </c>
      <c r="M21" s="20"/>
      <c r="N21" s="45">
        <f t="shared" si="5"/>
      </c>
      <c r="O21" s="36">
        <f t="shared" si="6"/>
        <v>99999</v>
      </c>
      <c r="P21" s="27">
        <f t="shared" si="7"/>
      </c>
      <c r="Q21" s="48"/>
      <c r="R21" s="36">
        <f t="shared" si="8"/>
        <v>99999</v>
      </c>
      <c r="S21" s="20"/>
      <c r="T21" s="45">
        <f t="shared" si="9"/>
      </c>
      <c r="U21" s="36">
        <f t="shared" si="10"/>
        <v>99999</v>
      </c>
      <c r="V21" s="20"/>
      <c r="W21" s="45">
        <f t="shared" si="13"/>
      </c>
      <c r="X21" s="36">
        <f t="shared" si="14"/>
        <v>99999</v>
      </c>
      <c r="Y21" s="53">
        <f t="shared" si="11"/>
        <v>71.538</v>
      </c>
      <c r="Z21" s="3"/>
    </row>
    <row r="22" spans="1:26" ht="13.5">
      <c r="A22" s="14" t="s">
        <v>277</v>
      </c>
      <c r="B22" s="1" t="s">
        <v>370</v>
      </c>
      <c r="C22" s="1"/>
      <c r="D22" s="23">
        <f t="shared" si="12"/>
      </c>
      <c r="E22" s="48"/>
      <c r="F22" s="36">
        <f t="shared" si="0"/>
        <v>99999</v>
      </c>
      <c r="G22" s="20"/>
      <c r="H22" s="45">
        <f t="shared" si="1"/>
      </c>
      <c r="I22" s="36">
        <f t="shared" si="2"/>
        <v>99999</v>
      </c>
      <c r="J22" s="20"/>
      <c r="K22" s="45">
        <f t="shared" si="3"/>
      </c>
      <c r="L22" s="36">
        <f t="shared" si="4"/>
        <v>99999</v>
      </c>
      <c r="M22" s="20">
        <v>9</v>
      </c>
      <c r="N22" s="45">
        <f t="shared" si="5"/>
        <v>1073.07</v>
      </c>
      <c r="O22" s="36">
        <f t="shared" si="6"/>
        <v>1073.07</v>
      </c>
      <c r="P22" s="27">
        <f t="shared" si="7"/>
      </c>
      <c r="Q22" s="48"/>
      <c r="R22" s="36">
        <f t="shared" si="8"/>
        <v>99999</v>
      </c>
      <c r="S22" s="20"/>
      <c r="T22" s="45">
        <f t="shared" si="9"/>
      </c>
      <c r="U22" s="36">
        <f t="shared" si="10"/>
        <v>99999</v>
      </c>
      <c r="V22" s="20"/>
      <c r="W22" s="45">
        <f t="shared" si="13"/>
      </c>
      <c r="X22" s="36">
        <f t="shared" si="14"/>
        <v>99999</v>
      </c>
      <c r="Y22" s="53">
        <f t="shared" si="11"/>
        <v>1073.07</v>
      </c>
      <c r="Z22" s="3"/>
    </row>
    <row r="23" spans="1:26" ht="13.5">
      <c r="A23" s="14" t="s">
        <v>277</v>
      </c>
      <c r="B23" s="1" t="s">
        <v>369</v>
      </c>
      <c r="C23" s="1"/>
      <c r="D23" s="23">
        <f t="shared" si="12"/>
      </c>
      <c r="E23" s="48"/>
      <c r="F23" s="36">
        <f t="shared" si="0"/>
        <v>99999</v>
      </c>
      <c r="G23" s="20"/>
      <c r="H23" s="45">
        <f t="shared" si="1"/>
      </c>
      <c r="I23" s="36">
        <f t="shared" si="2"/>
        <v>99999</v>
      </c>
      <c r="J23" s="20"/>
      <c r="K23" s="45">
        <f t="shared" si="3"/>
      </c>
      <c r="L23" s="36">
        <f t="shared" si="4"/>
        <v>99999</v>
      </c>
      <c r="M23" s="20">
        <v>7.95</v>
      </c>
      <c r="N23" s="45">
        <f t="shared" si="5"/>
        <v>947.8785</v>
      </c>
      <c r="O23" s="36">
        <f t="shared" si="6"/>
        <v>947.8785</v>
      </c>
      <c r="P23" s="27">
        <f t="shared" si="7"/>
      </c>
      <c r="Q23" s="48"/>
      <c r="R23" s="36">
        <f t="shared" si="8"/>
        <v>99999</v>
      </c>
      <c r="S23" s="20"/>
      <c r="T23" s="45">
        <f t="shared" si="9"/>
      </c>
      <c r="U23" s="36">
        <f t="shared" si="10"/>
        <v>99999</v>
      </c>
      <c r="V23" s="20"/>
      <c r="W23" s="45">
        <f t="shared" si="13"/>
      </c>
      <c r="X23" s="36">
        <f t="shared" si="14"/>
        <v>99999</v>
      </c>
      <c r="Y23" s="53">
        <f t="shared" si="11"/>
        <v>947.8785</v>
      </c>
      <c r="Z23" s="3"/>
    </row>
    <row r="24" spans="1:26" ht="13.5">
      <c r="A24" s="14" t="s">
        <v>277</v>
      </c>
      <c r="B24" s="1" t="s">
        <v>371</v>
      </c>
      <c r="C24" s="1"/>
      <c r="D24" s="23">
        <f t="shared" si="12"/>
      </c>
      <c r="E24" s="48"/>
      <c r="F24" s="36">
        <f t="shared" si="0"/>
        <v>99999</v>
      </c>
      <c r="G24" s="20"/>
      <c r="H24" s="45">
        <f t="shared" si="1"/>
      </c>
      <c r="I24" s="36">
        <f t="shared" si="2"/>
        <v>99999</v>
      </c>
      <c r="J24" s="20"/>
      <c r="K24" s="45">
        <f t="shared" si="3"/>
      </c>
      <c r="L24" s="36">
        <f t="shared" si="4"/>
        <v>99999</v>
      </c>
      <c r="M24" s="20">
        <v>6</v>
      </c>
      <c r="N24" s="45">
        <f t="shared" si="5"/>
        <v>715.38</v>
      </c>
      <c r="O24" s="36">
        <f t="shared" si="6"/>
        <v>715.38</v>
      </c>
      <c r="P24" s="27">
        <f t="shared" si="7"/>
      </c>
      <c r="Q24" s="48"/>
      <c r="R24" s="36">
        <f t="shared" si="8"/>
        <v>99999</v>
      </c>
      <c r="S24" s="20"/>
      <c r="T24" s="45">
        <f t="shared" si="9"/>
      </c>
      <c r="U24" s="36">
        <f t="shared" si="10"/>
        <v>99999</v>
      </c>
      <c r="V24" s="20"/>
      <c r="W24" s="45">
        <f t="shared" si="13"/>
      </c>
      <c r="X24" s="36">
        <f t="shared" si="14"/>
        <v>99999</v>
      </c>
      <c r="Y24" s="53">
        <f t="shared" si="11"/>
        <v>715.38</v>
      </c>
      <c r="Z24" s="3"/>
    </row>
    <row r="25" spans="1:26" ht="13.5">
      <c r="A25" s="14" t="s">
        <v>277</v>
      </c>
      <c r="B25" s="1" t="s">
        <v>372</v>
      </c>
      <c r="C25" s="1"/>
      <c r="D25" s="23">
        <f t="shared" si="12"/>
      </c>
      <c r="E25" s="48"/>
      <c r="F25" s="36">
        <f t="shared" si="0"/>
        <v>99999</v>
      </c>
      <c r="G25" s="20">
        <v>6.95</v>
      </c>
      <c r="H25" s="45">
        <f t="shared" si="1"/>
        <v>828.6485</v>
      </c>
      <c r="I25" s="36">
        <f t="shared" si="2"/>
        <v>828.6485</v>
      </c>
      <c r="J25" s="20"/>
      <c r="K25" s="45">
        <f t="shared" si="3"/>
      </c>
      <c r="L25" s="36">
        <f t="shared" si="4"/>
        <v>99999</v>
      </c>
      <c r="M25" s="20">
        <v>6</v>
      </c>
      <c r="N25" s="45">
        <f t="shared" si="5"/>
        <v>715.38</v>
      </c>
      <c r="O25" s="36">
        <f t="shared" si="6"/>
        <v>715.38</v>
      </c>
      <c r="P25" s="27">
        <f t="shared" si="7"/>
      </c>
      <c r="Q25" s="48"/>
      <c r="R25" s="36">
        <f t="shared" si="8"/>
        <v>99999</v>
      </c>
      <c r="S25" s="20"/>
      <c r="T25" s="45">
        <f t="shared" si="9"/>
      </c>
      <c r="U25" s="36">
        <f t="shared" si="10"/>
        <v>99999</v>
      </c>
      <c r="V25" s="20"/>
      <c r="W25" s="45">
        <f t="shared" si="13"/>
      </c>
      <c r="X25" s="36">
        <f t="shared" si="14"/>
        <v>99999</v>
      </c>
      <c r="Y25" s="53">
        <f t="shared" si="11"/>
        <v>715.38</v>
      </c>
      <c r="Z25" s="3"/>
    </row>
    <row r="26" spans="1:26" ht="13.5">
      <c r="A26" s="14" t="s">
        <v>277</v>
      </c>
      <c r="B26" s="1" t="s">
        <v>373</v>
      </c>
      <c r="C26" s="1"/>
      <c r="D26" s="23">
        <f t="shared" si="12"/>
      </c>
      <c r="E26" s="48"/>
      <c r="F26" s="36">
        <f t="shared" si="0"/>
        <v>99999</v>
      </c>
      <c r="G26" s="20"/>
      <c r="H26" s="45">
        <f t="shared" si="1"/>
      </c>
      <c r="I26" s="36">
        <f t="shared" si="2"/>
        <v>99999</v>
      </c>
      <c r="J26" s="20"/>
      <c r="K26" s="45">
        <f t="shared" si="3"/>
      </c>
      <c r="L26" s="36">
        <f t="shared" si="4"/>
        <v>99999</v>
      </c>
      <c r="M26" s="20">
        <v>6</v>
      </c>
      <c r="N26" s="45">
        <f t="shared" si="5"/>
        <v>715.38</v>
      </c>
      <c r="O26" s="36">
        <f t="shared" si="6"/>
        <v>715.38</v>
      </c>
      <c r="P26" s="27">
        <f t="shared" si="7"/>
      </c>
      <c r="Q26" s="48"/>
      <c r="R26" s="36">
        <f t="shared" si="8"/>
        <v>99999</v>
      </c>
      <c r="S26" s="20"/>
      <c r="T26" s="45">
        <f t="shared" si="9"/>
      </c>
      <c r="U26" s="36">
        <f t="shared" si="10"/>
        <v>99999</v>
      </c>
      <c r="V26" s="20"/>
      <c r="W26" s="45">
        <f t="shared" si="13"/>
      </c>
      <c r="X26" s="36">
        <f t="shared" si="14"/>
        <v>99999</v>
      </c>
      <c r="Y26" s="53">
        <f t="shared" si="11"/>
        <v>715.38</v>
      </c>
      <c r="Z26" s="3"/>
    </row>
    <row r="27" spans="1:26" ht="13.5">
      <c r="A27" s="14" t="s">
        <v>277</v>
      </c>
      <c r="B27" s="1" t="s">
        <v>385</v>
      </c>
      <c r="C27" s="1"/>
      <c r="D27" s="23">
        <f t="shared" si="12"/>
      </c>
      <c r="E27" s="48"/>
      <c r="F27" s="36">
        <f t="shared" si="0"/>
        <v>99999</v>
      </c>
      <c r="G27" s="20"/>
      <c r="H27" s="45">
        <f t="shared" si="1"/>
      </c>
      <c r="I27" s="36">
        <f t="shared" si="2"/>
        <v>99999</v>
      </c>
      <c r="J27" s="20">
        <v>2.5</v>
      </c>
      <c r="K27" s="45">
        <f t="shared" si="3"/>
        <v>298.075</v>
      </c>
      <c r="L27" s="36">
        <f t="shared" si="4"/>
        <v>298.075</v>
      </c>
      <c r="M27" s="20">
        <v>2.5</v>
      </c>
      <c r="N27" s="45">
        <f t="shared" si="5"/>
        <v>298.075</v>
      </c>
      <c r="O27" s="36">
        <f t="shared" si="6"/>
        <v>298.075</v>
      </c>
      <c r="P27" s="27">
        <f t="shared" si="7"/>
      </c>
      <c r="Q27" s="48"/>
      <c r="R27" s="36">
        <f t="shared" si="8"/>
        <v>99999</v>
      </c>
      <c r="S27" s="20"/>
      <c r="T27" s="45">
        <f t="shared" si="9"/>
      </c>
      <c r="U27" s="36">
        <f t="shared" si="10"/>
        <v>99999</v>
      </c>
      <c r="V27" s="20"/>
      <c r="W27" s="45">
        <f t="shared" si="13"/>
      </c>
      <c r="X27" s="36">
        <f t="shared" si="14"/>
        <v>99999</v>
      </c>
      <c r="Y27" s="53">
        <f t="shared" si="11"/>
        <v>298.075</v>
      </c>
      <c r="Z27" s="3" t="s">
        <v>374</v>
      </c>
    </row>
    <row r="28" spans="1:26" ht="13.5">
      <c r="A28" s="14" t="s">
        <v>277</v>
      </c>
      <c r="B28" s="1" t="s">
        <v>357</v>
      </c>
      <c r="C28" s="1"/>
      <c r="D28" s="23">
        <f t="shared" si="12"/>
      </c>
      <c r="E28" s="48"/>
      <c r="F28" s="36">
        <f t="shared" si="0"/>
        <v>99999</v>
      </c>
      <c r="G28" s="20"/>
      <c r="H28" s="45">
        <f t="shared" si="1"/>
      </c>
      <c r="I28" s="36">
        <f t="shared" si="2"/>
        <v>99999</v>
      </c>
      <c r="J28" s="20">
        <v>4</v>
      </c>
      <c r="K28" s="45">
        <f t="shared" si="3"/>
        <v>476.92</v>
      </c>
      <c r="L28" s="36">
        <f t="shared" si="4"/>
        <v>476.92</v>
      </c>
      <c r="M28" s="20">
        <v>3.75</v>
      </c>
      <c r="N28" s="45">
        <f t="shared" si="5"/>
        <v>447.1125</v>
      </c>
      <c r="O28" s="36">
        <f t="shared" si="6"/>
        <v>447.1125</v>
      </c>
      <c r="P28" s="27">
        <f t="shared" si="7"/>
      </c>
      <c r="Q28" s="48"/>
      <c r="R28" s="36">
        <f t="shared" si="8"/>
        <v>99999</v>
      </c>
      <c r="S28" s="20"/>
      <c r="T28" s="45">
        <f t="shared" si="9"/>
      </c>
      <c r="U28" s="36">
        <f t="shared" si="10"/>
        <v>99999</v>
      </c>
      <c r="V28" s="20"/>
      <c r="W28" s="45">
        <f t="shared" si="13"/>
      </c>
      <c r="X28" s="36">
        <f t="shared" si="14"/>
        <v>99999</v>
      </c>
      <c r="Y28" s="53">
        <f t="shared" si="11"/>
        <v>447.1125</v>
      </c>
      <c r="Z28" s="3"/>
    </row>
    <row r="29" spans="1:26" ht="13.5">
      <c r="A29" s="14" t="s">
        <v>277</v>
      </c>
      <c r="B29" s="1" t="s">
        <v>358</v>
      </c>
      <c r="C29" s="1"/>
      <c r="D29" s="23">
        <f t="shared" si="12"/>
      </c>
      <c r="E29" s="48"/>
      <c r="F29" s="36">
        <f t="shared" si="0"/>
        <v>99999</v>
      </c>
      <c r="G29" s="20"/>
      <c r="H29" s="45">
        <f t="shared" si="1"/>
      </c>
      <c r="I29" s="36">
        <f t="shared" si="2"/>
        <v>99999</v>
      </c>
      <c r="J29" s="20">
        <v>4</v>
      </c>
      <c r="K29" s="45">
        <f t="shared" si="3"/>
        <v>476.92</v>
      </c>
      <c r="L29" s="36">
        <f t="shared" si="4"/>
        <v>476.92</v>
      </c>
      <c r="M29" s="20">
        <v>3.75</v>
      </c>
      <c r="N29" s="45">
        <f t="shared" si="5"/>
        <v>447.1125</v>
      </c>
      <c r="O29" s="36">
        <f t="shared" si="6"/>
        <v>447.1125</v>
      </c>
      <c r="P29" s="27">
        <f t="shared" si="7"/>
      </c>
      <c r="Q29" s="48"/>
      <c r="R29" s="36">
        <f t="shared" si="8"/>
        <v>99999</v>
      </c>
      <c r="S29" s="20"/>
      <c r="T29" s="45">
        <f t="shared" si="9"/>
      </c>
      <c r="U29" s="36">
        <f t="shared" si="10"/>
        <v>99999</v>
      </c>
      <c r="V29" s="20"/>
      <c r="W29" s="45">
        <f t="shared" si="13"/>
      </c>
      <c r="X29" s="36">
        <f t="shared" si="14"/>
        <v>99999</v>
      </c>
      <c r="Y29" s="53">
        <f t="shared" si="11"/>
        <v>447.1125</v>
      </c>
      <c r="Z29" s="3" t="s">
        <v>359</v>
      </c>
    </row>
    <row r="30" spans="1:26" ht="13.5">
      <c r="A30" s="14" t="s">
        <v>277</v>
      </c>
      <c r="B30" s="1" t="s">
        <v>360</v>
      </c>
      <c r="C30" s="1"/>
      <c r="D30" s="23">
        <f t="shared" si="12"/>
      </c>
      <c r="E30" s="48"/>
      <c r="F30" s="36">
        <f t="shared" si="0"/>
        <v>99999</v>
      </c>
      <c r="G30" s="20"/>
      <c r="H30" s="45">
        <f t="shared" si="1"/>
      </c>
      <c r="I30" s="36">
        <f t="shared" si="2"/>
        <v>99999</v>
      </c>
      <c r="J30" s="20">
        <v>4</v>
      </c>
      <c r="K30" s="45">
        <f t="shared" si="3"/>
        <v>476.92</v>
      </c>
      <c r="L30" s="36">
        <f t="shared" si="4"/>
        <v>476.92</v>
      </c>
      <c r="M30" s="20">
        <v>3.75</v>
      </c>
      <c r="N30" s="45">
        <f t="shared" si="5"/>
        <v>447.1125</v>
      </c>
      <c r="O30" s="36">
        <f t="shared" si="6"/>
        <v>447.1125</v>
      </c>
      <c r="P30" s="27">
        <f t="shared" si="7"/>
      </c>
      <c r="Q30" s="48"/>
      <c r="R30" s="36">
        <f t="shared" si="8"/>
        <v>99999</v>
      </c>
      <c r="S30" s="20"/>
      <c r="T30" s="45">
        <f t="shared" si="9"/>
      </c>
      <c r="U30" s="36">
        <f t="shared" si="10"/>
        <v>99999</v>
      </c>
      <c r="V30" s="20"/>
      <c r="W30" s="45">
        <f t="shared" si="13"/>
      </c>
      <c r="X30" s="36">
        <f t="shared" si="14"/>
        <v>99999</v>
      </c>
      <c r="Y30" s="53">
        <f t="shared" si="11"/>
        <v>447.1125</v>
      </c>
      <c r="Z30" s="3"/>
    </row>
    <row r="31" spans="1:26" ht="13.5">
      <c r="A31" s="14" t="s">
        <v>277</v>
      </c>
      <c r="B31" s="1" t="s">
        <v>361</v>
      </c>
      <c r="C31" s="1"/>
      <c r="D31" s="23">
        <f t="shared" si="12"/>
      </c>
      <c r="E31" s="48"/>
      <c r="F31" s="36">
        <f t="shared" si="0"/>
        <v>99999</v>
      </c>
      <c r="G31" s="20"/>
      <c r="H31" s="45">
        <f t="shared" si="1"/>
      </c>
      <c r="I31" s="36">
        <f t="shared" si="2"/>
        <v>99999</v>
      </c>
      <c r="J31" s="20">
        <v>1</v>
      </c>
      <c r="K31" s="45">
        <f t="shared" si="3"/>
        <v>119.23</v>
      </c>
      <c r="L31" s="36">
        <f t="shared" si="4"/>
        <v>119.23</v>
      </c>
      <c r="M31" s="20"/>
      <c r="N31" s="45">
        <f t="shared" si="5"/>
      </c>
      <c r="O31" s="36">
        <f t="shared" si="6"/>
        <v>99999</v>
      </c>
      <c r="P31" s="27">
        <f t="shared" si="7"/>
      </c>
      <c r="Q31" s="48"/>
      <c r="R31" s="36">
        <f t="shared" si="8"/>
        <v>99999</v>
      </c>
      <c r="S31" s="20"/>
      <c r="T31" s="45">
        <f t="shared" si="9"/>
      </c>
      <c r="U31" s="36">
        <f t="shared" si="10"/>
        <v>99999</v>
      </c>
      <c r="V31" s="20"/>
      <c r="W31" s="45">
        <f t="shared" si="13"/>
      </c>
      <c r="X31" s="36">
        <f t="shared" si="14"/>
        <v>99999</v>
      </c>
      <c r="Y31" s="53">
        <f t="shared" si="11"/>
        <v>119.23</v>
      </c>
      <c r="Z31" s="3" t="s">
        <v>362</v>
      </c>
    </row>
    <row r="32" spans="1:26" ht="13.5">
      <c r="A32" s="14" t="s">
        <v>277</v>
      </c>
      <c r="B32" s="1"/>
      <c r="C32" s="1"/>
      <c r="D32" s="23">
        <f t="shared" si="12"/>
      </c>
      <c r="E32" s="48"/>
      <c r="F32" s="36">
        <f t="shared" si="0"/>
        <v>99999</v>
      </c>
      <c r="G32" s="20"/>
      <c r="H32" s="45">
        <f t="shared" si="1"/>
      </c>
      <c r="I32" s="36">
        <f t="shared" si="2"/>
        <v>99999</v>
      </c>
      <c r="J32" s="20"/>
      <c r="K32" s="45">
        <f t="shared" si="3"/>
      </c>
      <c r="L32" s="36">
        <f t="shared" si="4"/>
        <v>99999</v>
      </c>
      <c r="M32" s="20"/>
      <c r="N32" s="45">
        <f t="shared" si="5"/>
      </c>
      <c r="O32" s="36">
        <f t="shared" si="6"/>
        <v>99999</v>
      </c>
      <c r="P32" s="27">
        <f t="shared" si="7"/>
      </c>
      <c r="Q32" s="48"/>
      <c r="R32" s="36">
        <f t="shared" si="8"/>
        <v>99999</v>
      </c>
      <c r="S32" s="20"/>
      <c r="T32" s="45">
        <f t="shared" si="9"/>
      </c>
      <c r="U32" s="36">
        <f t="shared" si="10"/>
        <v>99999</v>
      </c>
      <c r="V32" s="20"/>
      <c r="W32" s="45">
        <f t="shared" si="13"/>
      </c>
      <c r="X32" s="36">
        <f t="shared" si="14"/>
        <v>99999</v>
      </c>
      <c r="Y32" s="53">
        <f t="shared" si="11"/>
      </c>
      <c r="Z32" s="3"/>
    </row>
    <row r="33" spans="1:26" ht="13.5">
      <c r="A33" s="14" t="s">
        <v>277</v>
      </c>
      <c r="B33" s="1"/>
      <c r="C33" s="1"/>
      <c r="D33" s="23">
        <f t="shared" si="12"/>
      </c>
      <c r="E33" s="48"/>
      <c r="F33" s="36">
        <f t="shared" si="0"/>
        <v>99999</v>
      </c>
      <c r="G33" s="20"/>
      <c r="H33" s="45">
        <f t="shared" si="1"/>
      </c>
      <c r="I33" s="36">
        <f t="shared" si="2"/>
        <v>99999</v>
      </c>
      <c r="J33" s="20"/>
      <c r="K33" s="45">
        <f t="shared" si="3"/>
      </c>
      <c r="L33" s="36">
        <f t="shared" si="4"/>
        <v>99999</v>
      </c>
      <c r="M33" s="20"/>
      <c r="N33" s="45">
        <f t="shared" si="5"/>
      </c>
      <c r="O33" s="36">
        <f t="shared" si="6"/>
        <v>99999</v>
      </c>
      <c r="P33" s="27">
        <f t="shared" si="7"/>
      </c>
      <c r="Q33" s="48"/>
      <c r="R33" s="36">
        <f t="shared" si="8"/>
        <v>99999</v>
      </c>
      <c r="S33" s="20"/>
      <c r="T33" s="45">
        <f t="shared" si="9"/>
      </c>
      <c r="U33" s="36">
        <f t="shared" si="10"/>
        <v>99999</v>
      </c>
      <c r="V33" s="20"/>
      <c r="W33" s="45">
        <f t="shared" si="13"/>
      </c>
      <c r="X33" s="36">
        <f t="shared" si="14"/>
        <v>99999</v>
      </c>
      <c r="Y33" s="53">
        <f t="shared" si="11"/>
      </c>
      <c r="Z33" s="3"/>
    </row>
    <row r="34" spans="1:26" ht="14.25" thickBot="1">
      <c r="A34" s="15" t="s">
        <v>277</v>
      </c>
      <c r="B34" s="4"/>
      <c r="C34" s="4"/>
      <c r="D34" s="24">
        <f t="shared" si="12"/>
      </c>
      <c r="E34" s="49"/>
      <c r="F34" s="37">
        <f t="shared" si="0"/>
        <v>99999</v>
      </c>
      <c r="G34" s="21"/>
      <c r="H34" s="46">
        <f t="shared" si="1"/>
      </c>
      <c r="I34" s="37">
        <f t="shared" si="2"/>
        <v>99999</v>
      </c>
      <c r="J34" s="21"/>
      <c r="K34" s="46">
        <f t="shared" si="3"/>
      </c>
      <c r="L34" s="37">
        <f t="shared" si="4"/>
        <v>99999</v>
      </c>
      <c r="M34" s="21"/>
      <c r="N34" s="46">
        <f t="shared" si="5"/>
      </c>
      <c r="O34" s="37">
        <f t="shared" si="6"/>
        <v>99999</v>
      </c>
      <c r="P34" s="28">
        <f t="shared" si="7"/>
      </c>
      <c r="Q34" s="49"/>
      <c r="R34" s="37">
        <f t="shared" si="8"/>
        <v>99999</v>
      </c>
      <c r="S34" s="21"/>
      <c r="T34" s="46">
        <f t="shared" si="9"/>
      </c>
      <c r="U34" s="37">
        <f t="shared" si="10"/>
        <v>99999</v>
      </c>
      <c r="V34" s="21"/>
      <c r="W34" s="46">
        <f t="shared" si="13"/>
      </c>
      <c r="X34" s="37">
        <f t="shared" si="14"/>
        <v>99999</v>
      </c>
      <c r="Y34" s="54">
        <f t="shared" si="11"/>
      </c>
      <c r="Z34" s="5"/>
    </row>
  </sheetData>
  <mergeCells count="13">
    <mergeCell ref="A1:W1"/>
    <mergeCell ref="J2:K2"/>
    <mergeCell ref="M2:N2"/>
    <mergeCell ref="Z2:Z3"/>
    <mergeCell ref="Y2:Y3"/>
    <mergeCell ref="A2:A3"/>
    <mergeCell ref="B2:B3"/>
    <mergeCell ref="C2:C3"/>
    <mergeCell ref="D2:E2"/>
    <mergeCell ref="G2:H2"/>
    <mergeCell ref="V2:W2"/>
    <mergeCell ref="P2:Q2"/>
    <mergeCell ref="S2:T2"/>
  </mergeCells>
  <conditionalFormatting sqref="T4:T34 Q4:Q34 N4:N34 K4:K34 W4:W34 E4:E34 H4:H34">
    <cfRule type="cellIs" priority="1" dxfId="0" operator="equal" stopIfTrue="1">
      <formula>$Y4</formula>
    </cfRule>
  </conditionalFormatting>
  <hyperlinks>
    <hyperlink ref="M2:N2" r:id="rId1" display="Elderly"/>
    <hyperlink ref="J2:K2" r:id="rId2" display="AQ"/>
  </hyperlinks>
  <printOptions/>
  <pageMargins left="0.75" right="0.75" top="1" bottom="1" header="0.512" footer="0.512"/>
  <pageSetup orientation="portrait" paperSize="9"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28" sqref="A28"/>
    </sheetView>
  </sheetViews>
  <sheetFormatPr defaultColWidth="8.796875" defaultRowHeight="14.25"/>
  <cols>
    <col min="1" max="1" width="9" style="16" customWidth="1"/>
    <col min="2" max="2" width="60.19921875" style="0" bestFit="1" customWidth="1"/>
    <col min="3" max="3" width="14" style="0" bestFit="1" customWidth="1"/>
    <col min="4" max="4" width="8" style="6" bestFit="1" customWidth="1"/>
    <col min="5" max="5" width="6" style="6" bestFit="1" customWidth="1"/>
    <col min="6" max="6" width="9" style="6" hidden="1" customWidth="1"/>
    <col min="7" max="8" width="8" style="6" customWidth="1"/>
    <col min="9" max="9" width="8" style="6" hidden="1" customWidth="1"/>
    <col min="10" max="10" width="8" style="6" customWidth="1"/>
    <col min="11" max="11" width="8" style="6" bestFit="1" customWidth="1"/>
    <col min="12" max="12" width="12.09765625" style="6" hidden="1" customWidth="1"/>
    <col min="13" max="14" width="8" style="6" customWidth="1"/>
    <col min="15" max="24" width="8" style="6" hidden="1" customWidth="1"/>
    <col min="25" max="25" width="10" style="6" bestFit="1" customWidth="1"/>
    <col min="26" max="26" width="19.19921875" style="0" bestFit="1" customWidth="1"/>
  </cols>
  <sheetData>
    <row r="1" spans="1:26" s="11" customFormat="1" ht="27" thickBo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9"/>
      <c r="Y1" s="25">
        <v>119.23</v>
      </c>
      <c r="Z1" s="12">
        <v>39180</v>
      </c>
    </row>
    <row r="2" spans="1:26" s="11" customFormat="1" ht="26.25">
      <c r="A2" s="63" t="s">
        <v>0</v>
      </c>
      <c r="B2" s="61" t="s">
        <v>72</v>
      </c>
      <c r="C2" s="61" t="s">
        <v>43</v>
      </c>
      <c r="D2" s="66" t="s">
        <v>68</v>
      </c>
      <c r="E2" s="68"/>
      <c r="F2" s="51"/>
      <c r="G2" s="66" t="s">
        <v>69</v>
      </c>
      <c r="H2" s="68"/>
      <c r="I2" s="51"/>
      <c r="J2" s="57" t="s">
        <v>64</v>
      </c>
      <c r="K2" s="58"/>
      <c r="L2" s="33"/>
      <c r="M2" s="57" t="s">
        <v>76</v>
      </c>
      <c r="N2" s="58"/>
      <c r="O2" s="33"/>
      <c r="P2" s="66"/>
      <c r="Q2" s="68"/>
      <c r="R2" s="51"/>
      <c r="S2" s="66"/>
      <c r="T2" s="68"/>
      <c r="U2" s="51"/>
      <c r="V2" s="66"/>
      <c r="W2" s="67"/>
      <c r="X2" s="40"/>
      <c r="Y2" s="61" t="s">
        <v>67</v>
      </c>
      <c r="Z2" s="59" t="s">
        <v>1</v>
      </c>
    </row>
    <row r="3" spans="1:26" s="8" customFormat="1" ht="15" thickBot="1">
      <c r="A3" s="64"/>
      <c r="B3" s="65"/>
      <c r="C3" s="65"/>
      <c r="D3" s="18" t="s">
        <v>70</v>
      </c>
      <c r="E3" s="17" t="s">
        <v>71</v>
      </c>
      <c r="F3" s="34"/>
      <c r="G3" s="18" t="s">
        <v>70</v>
      </c>
      <c r="H3" s="17" t="s">
        <v>71</v>
      </c>
      <c r="I3" s="34"/>
      <c r="J3" s="18" t="s">
        <v>70</v>
      </c>
      <c r="K3" s="17" t="s">
        <v>71</v>
      </c>
      <c r="L3" s="34"/>
      <c r="M3" s="18" t="s">
        <v>70</v>
      </c>
      <c r="N3" s="17" t="s">
        <v>71</v>
      </c>
      <c r="O3" s="34"/>
      <c r="P3" s="18" t="s">
        <v>70</v>
      </c>
      <c r="Q3" s="17" t="s">
        <v>71</v>
      </c>
      <c r="R3" s="34"/>
      <c r="S3" s="18" t="s">
        <v>70</v>
      </c>
      <c r="T3" s="17" t="s">
        <v>71</v>
      </c>
      <c r="U3" s="34"/>
      <c r="V3" s="18" t="s">
        <v>70</v>
      </c>
      <c r="W3" s="17" t="s">
        <v>71</v>
      </c>
      <c r="X3" s="17"/>
      <c r="Y3" s="62"/>
      <c r="Z3" s="60"/>
    </row>
    <row r="4" spans="1:26" ht="14.25">
      <c r="A4" s="13" t="s">
        <v>108</v>
      </c>
      <c r="B4" s="2" t="s">
        <v>100</v>
      </c>
      <c r="C4" s="2"/>
      <c r="D4" s="22">
        <f aca="true" t="shared" si="0" ref="D4:D27">IF(E4&lt;&gt;"",E4/$Y$1,"")</f>
      </c>
      <c r="E4" s="47"/>
      <c r="F4" s="35">
        <f aca="true" t="shared" si="1" ref="F4:F27">IF(E4="",99999,E4)</f>
        <v>99999</v>
      </c>
      <c r="G4" s="19"/>
      <c r="H4" s="44">
        <f aca="true" t="shared" si="2" ref="H4:H27">IF(G4&lt;&gt;"",G4*$Y$1,"")</f>
      </c>
      <c r="I4" s="35">
        <f aca="true" t="shared" si="3" ref="I4:I27">IF(H4="",99999,H4)</f>
        <v>99999</v>
      </c>
      <c r="J4" s="19"/>
      <c r="K4" s="44">
        <f aca="true" t="shared" si="4" ref="K4:K27">IF(J4&lt;&gt;"",J4*$Y$1,"")</f>
      </c>
      <c r="L4" s="35">
        <f aca="true" t="shared" si="5" ref="L4:L27">IF(K4="",99999,K4)</f>
        <v>99999</v>
      </c>
      <c r="M4" s="19">
        <v>55</v>
      </c>
      <c r="N4" s="44">
        <f aca="true" t="shared" si="6" ref="N4:N27">IF(M4&lt;&gt;"",M4*$Y$1,"")</f>
        <v>6557.650000000001</v>
      </c>
      <c r="O4" s="35">
        <f aca="true" t="shared" si="7" ref="O4:O27">IF(N4="",99999,N4)</f>
        <v>6557.650000000001</v>
      </c>
      <c r="P4" s="26">
        <f aca="true" t="shared" si="8" ref="P4:P27">IF(Q4&lt;&gt;"",Q4/$Y$1,"")</f>
      </c>
      <c r="Q4" s="47"/>
      <c r="R4" s="35">
        <f aca="true" t="shared" si="9" ref="R4:R27">IF(Q4="",99999,Q4)</f>
        <v>99999</v>
      </c>
      <c r="S4" s="19"/>
      <c r="T4" s="44">
        <f aca="true" t="shared" si="10" ref="T4:T27">IF(S4&lt;&gt;"",S4*$Y$1,"")</f>
      </c>
      <c r="U4" s="35">
        <f aca="true" t="shared" si="11" ref="U4:U27">IF(T4="",99999,T4)</f>
        <v>99999</v>
      </c>
      <c r="V4" s="19"/>
      <c r="W4" s="44">
        <f aca="true" t="shared" si="12" ref="W4:W27">IF(V4&lt;&gt;"",V4*$Y$1,"")</f>
      </c>
      <c r="X4" s="35">
        <f aca="true" t="shared" si="13" ref="X4:X27">IF(W4="",99999,W4)</f>
        <v>99999</v>
      </c>
      <c r="Y4" s="52">
        <f aca="true" t="shared" si="14" ref="Y4:Y27">IF(MIN(F4,I4,L4,O4,R4,U4,X4)=99999,"",MIN(F4,I4,L4,O4,R4,U4,X4))</f>
        <v>6557.650000000001</v>
      </c>
      <c r="Z4" s="10"/>
    </row>
    <row r="5" spans="1:26" ht="13.5">
      <c r="A5" s="14" t="s">
        <v>109</v>
      </c>
      <c r="B5" s="1" t="s">
        <v>101</v>
      </c>
      <c r="C5" s="7"/>
      <c r="D5" s="23">
        <f t="shared" si="0"/>
      </c>
      <c r="E5" s="48"/>
      <c r="F5" s="36">
        <f t="shared" si="1"/>
        <v>99999</v>
      </c>
      <c r="G5" s="20">
        <v>64.95</v>
      </c>
      <c r="H5" s="45">
        <f t="shared" si="2"/>
        <v>7743.9885</v>
      </c>
      <c r="I5" s="36">
        <f t="shared" si="3"/>
        <v>7743.9885</v>
      </c>
      <c r="J5" s="20"/>
      <c r="K5" s="45">
        <f t="shared" si="4"/>
      </c>
      <c r="L5" s="36">
        <f t="shared" si="5"/>
        <v>99999</v>
      </c>
      <c r="M5" s="20">
        <v>55</v>
      </c>
      <c r="N5" s="45">
        <f t="shared" si="6"/>
        <v>6557.650000000001</v>
      </c>
      <c r="O5" s="36">
        <f t="shared" si="7"/>
        <v>6557.650000000001</v>
      </c>
      <c r="P5" s="27">
        <f t="shared" si="8"/>
      </c>
      <c r="Q5" s="48"/>
      <c r="R5" s="36">
        <f t="shared" si="9"/>
        <v>99999</v>
      </c>
      <c r="S5" s="20"/>
      <c r="T5" s="45">
        <f t="shared" si="10"/>
      </c>
      <c r="U5" s="36">
        <f t="shared" si="11"/>
        <v>99999</v>
      </c>
      <c r="V5" s="20"/>
      <c r="W5" s="45">
        <f t="shared" si="12"/>
      </c>
      <c r="X5" s="36">
        <f t="shared" si="13"/>
        <v>99999</v>
      </c>
      <c r="Y5" s="53">
        <f t="shared" si="14"/>
        <v>6557.650000000001</v>
      </c>
      <c r="Z5" s="3"/>
    </row>
    <row r="6" spans="1:26" ht="13.5">
      <c r="A6" s="14" t="s">
        <v>109</v>
      </c>
      <c r="B6" s="1" t="s">
        <v>266</v>
      </c>
      <c r="C6" s="1"/>
      <c r="D6" s="23">
        <f t="shared" si="0"/>
      </c>
      <c r="E6" s="48"/>
      <c r="F6" s="36">
        <f t="shared" si="1"/>
        <v>99999</v>
      </c>
      <c r="G6" s="20"/>
      <c r="H6" s="45">
        <f t="shared" si="2"/>
      </c>
      <c r="I6" s="36">
        <f t="shared" si="3"/>
        <v>99999</v>
      </c>
      <c r="J6" s="20"/>
      <c r="K6" s="45">
        <f t="shared" si="4"/>
      </c>
      <c r="L6" s="36">
        <f t="shared" si="5"/>
        <v>99999</v>
      </c>
      <c r="M6" s="20">
        <v>50</v>
      </c>
      <c r="N6" s="45">
        <f t="shared" si="6"/>
        <v>5961.5</v>
      </c>
      <c r="O6" s="36">
        <f t="shared" si="7"/>
        <v>5961.5</v>
      </c>
      <c r="P6" s="27">
        <f t="shared" si="8"/>
      </c>
      <c r="Q6" s="48"/>
      <c r="R6" s="36">
        <f t="shared" si="9"/>
        <v>99999</v>
      </c>
      <c r="S6" s="20"/>
      <c r="T6" s="45">
        <f t="shared" si="10"/>
      </c>
      <c r="U6" s="36">
        <f t="shared" si="11"/>
        <v>99999</v>
      </c>
      <c r="V6" s="20"/>
      <c r="W6" s="45">
        <f t="shared" si="12"/>
      </c>
      <c r="X6" s="36">
        <f t="shared" si="13"/>
        <v>99999</v>
      </c>
      <c r="Y6" s="53">
        <f t="shared" si="14"/>
        <v>5961.5</v>
      </c>
      <c r="Z6" s="3"/>
    </row>
    <row r="7" spans="1:26" ht="13.5">
      <c r="A7" s="14" t="s">
        <v>109</v>
      </c>
      <c r="B7" s="1" t="s">
        <v>267</v>
      </c>
      <c r="C7" s="7"/>
      <c r="D7" s="23">
        <f t="shared" si="0"/>
      </c>
      <c r="E7" s="48"/>
      <c r="F7" s="36">
        <f t="shared" si="1"/>
        <v>99999</v>
      </c>
      <c r="G7" s="20"/>
      <c r="H7" s="45">
        <f t="shared" si="2"/>
      </c>
      <c r="I7" s="36">
        <f t="shared" si="3"/>
        <v>99999</v>
      </c>
      <c r="J7" s="20"/>
      <c r="K7" s="45">
        <f t="shared" si="4"/>
      </c>
      <c r="L7" s="36">
        <f t="shared" si="5"/>
        <v>99999</v>
      </c>
      <c r="M7" s="20">
        <v>34.5</v>
      </c>
      <c r="N7" s="45">
        <f t="shared" si="6"/>
        <v>4113.435</v>
      </c>
      <c r="O7" s="36">
        <f t="shared" si="7"/>
        <v>4113.435</v>
      </c>
      <c r="P7" s="27">
        <f t="shared" si="8"/>
      </c>
      <c r="Q7" s="48"/>
      <c r="R7" s="36">
        <f t="shared" si="9"/>
        <v>99999</v>
      </c>
      <c r="S7" s="20"/>
      <c r="T7" s="45">
        <f t="shared" si="10"/>
      </c>
      <c r="U7" s="36">
        <f t="shared" si="11"/>
        <v>99999</v>
      </c>
      <c r="V7" s="20"/>
      <c r="W7" s="45">
        <f t="shared" si="12"/>
      </c>
      <c r="X7" s="36">
        <f t="shared" si="13"/>
        <v>99999</v>
      </c>
      <c r="Y7" s="53">
        <f t="shared" si="14"/>
        <v>4113.435</v>
      </c>
      <c r="Z7" s="3"/>
    </row>
    <row r="8" spans="1:26" ht="13.5">
      <c r="A8" s="14" t="s">
        <v>109</v>
      </c>
      <c r="B8" s="1" t="s">
        <v>268</v>
      </c>
      <c r="C8" s="7"/>
      <c r="D8" s="23">
        <f t="shared" si="0"/>
      </c>
      <c r="E8" s="48"/>
      <c r="F8" s="36">
        <f t="shared" si="1"/>
        <v>99999</v>
      </c>
      <c r="G8" s="20">
        <v>89.95</v>
      </c>
      <c r="H8" s="45">
        <f t="shared" si="2"/>
        <v>10724.738500000001</v>
      </c>
      <c r="I8" s="36">
        <f t="shared" si="3"/>
        <v>10724.738500000001</v>
      </c>
      <c r="J8" s="20"/>
      <c r="K8" s="45">
        <f t="shared" si="4"/>
      </c>
      <c r="L8" s="36">
        <f t="shared" si="5"/>
        <v>99999</v>
      </c>
      <c r="M8" s="20">
        <v>90</v>
      </c>
      <c r="N8" s="45">
        <f t="shared" si="6"/>
        <v>10730.7</v>
      </c>
      <c r="O8" s="36">
        <f t="shared" si="7"/>
        <v>10730.7</v>
      </c>
      <c r="P8" s="27">
        <f t="shared" si="8"/>
      </c>
      <c r="Q8" s="48"/>
      <c r="R8" s="36">
        <f t="shared" si="9"/>
        <v>99999</v>
      </c>
      <c r="S8" s="20"/>
      <c r="T8" s="45">
        <f t="shared" si="10"/>
      </c>
      <c r="U8" s="36">
        <f t="shared" si="11"/>
        <v>99999</v>
      </c>
      <c r="V8" s="20"/>
      <c r="W8" s="45">
        <f t="shared" si="12"/>
      </c>
      <c r="X8" s="36">
        <f t="shared" si="13"/>
        <v>99999</v>
      </c>
      <c r="Y8" s="53">
        <f t="shared" si="14"/>
        <v>10724.738500000001</v>
      </c>
      <c r="Z8" s="3"/>
    </row>
    <row r="9" spans="1:26" ht="13.5">
      <c r="A9" s="14" t="s">
        <v>109</v>
      </c>
      <c r="B9" s="1" t="s">
        <v>332</v>
      </c>
      <c r="C9" s="7"/>
      <c r="D9" s="23">
        <f t="shared" si="0"/>
      </c>
      <c r="E9" s="48"/>
      <c r="F9" s="36">
        <f t="shared" si="1"/>
        <v>99999</v>
      </c>
      <c r="G9" s="20"/>
      <c r="H9" s="45">
        <f t="shared" si="2"/>
      </c>
      <c r="I9" s="36">
        <f t="shared" si="3"/>
        <v>99999</v>
      </c>
      <c r="J9" s="20">
        <v>12.95</v>
      </c>
      <c r="K9" s="45">
        <f t="shared" si="4"/>
        <v>1544.0285</v>
      </c>
      <c r="L9" s="36">
        <f t="shared" si="5"/>
        <v>1544.0285</v>
      </c>
      <c r="M9" s="20"/>
      <c r="N9" s="45">
        <f t="shared" si="6"/>
      </c>
      <c r="O9" s="36">
        <f t="shared" si="7"/>
        <v>99999</v>
      </c>
      <c r="P9" s="27">
        <f t="shared" si="8"/>
      </c>
      <c r="Q9" s="48"/>
      <c r="R9" s="36">
        <f t="shared" si="9"/>
        <v>99999</v>
      </c>
      <c r="S9" s="20"/>
      <c r="T9" s="45">
        <f t="shared" si="10"/>
      </c>
      <c r="U9" s="36">
        <f t="shared" si="11"/>
        <v>99999</v>
      </c>
      <c r="V9" s="20"/>
      <c r="W9" s="45">
        <f t="shared" si="12"/>
      </c>
      <c r="X9" s="36">
        <f t="shared" si="13"/>
        <v>99999</v>
      </c>
      <c r="Y9" s="53">
        <f t="shared" si="14"/>
        <v>1544.0285</v>
      </c>
      <c r="Z9" s="3"/>
    </row>
    <row r="10" spans="1:26" ht="13.5">
      <c r="A10" s="14" t="s">
        <v>109</v>
      </c>
      <c r="B10" s="1" t="s">
        <v>333</v>
      </c>
      <c r="C10" s="1"/>
      <c r="D10" s="23">
        <f t="shared" si="0"/>
      </c>
      <c r="E10" s="48"/>
      <c r="F10" s="36">
        <f t="shared" si="1"/>
        <v>99999</v>
      </c>
      <c r="G10" s="20"/>
      <c r="H10" s="45">
        <f t="shared" si="2"/>
      </c>
      <c r="I10" s="36">
        <f t="shared" si="3"/>
        <v>99999</v>
      </c>
      <c r="J10" s="20">
        <v>20</v>
      </c>
      <c r="K10" s="45">
        <f t="shared" si="4"/>
        <v>2384.6</v>
      </c>
      <c r="L10" s="36">
        <f t="shared" si="5"/>
        <v>2384.6</v>
      </c>
      <c r="M10" s="20"/>
      <c r="N10" s="45">
        <f t="shared" si="6"/>
      </c>
      <c r="O10" s="36">
        <f t="shared" si="7"/>
        <v>99999</v>
      </c>
      <c r="P10" s="27">
        <f t="shared" si="8"/>
      </c>
      <c r="Q10" s="48"/>
      <c r="R10" s="36">
        <f t="shared" si="9"/>
        <v>99999</v>
      </c>
      <c r="S10" s="20"/>
      <c r="T10" s="45">
        <f t="shared" si="10"/>
      </c>
      <c r="U10" s="36">
        <f t="shared" si="11"/>
        <v>99999</v>
      </c>
      <c r="V10" s="20"/>
      <c r="W10" s="45">
        <f t="shared" si="12"/>
      </c>
      <c r="X10" s="36">
        <f t="shared" si="13"/>
        <v>99999</v>
      </c>
      <c r="Y10" s="53">
        <f t="shared" si="14"/>
        <v>2384.6</v>
      </c>
      <c r="Z10" s="3"/>
    </row>
    <row r="11" spans="1:26" ht="13.5">
      <c r="A11" s="14" t="s">
        <v>109</v>
      </c>
      <c r="B11" s="1" t="s">
        <v>334</v>
      </c>
      <c r="C11" s="7"/>
      <c r="D11" s="23">
        <f t="shared" si="0"/>
      </c>
      <c r="E11" s="48"/>
      <c r="F11" s="36">
        <f t="shared" si="1"/>
        <v>99999</v>
      </c>
      <c r="G11" s="20"/>
      <c r="H11" s="45">
        <f t="shared" si="2"/>
      </c>
      <c r="I11" s="36">
        <f t="shared" si="3"/>
        <v>99999</v>
      </c>
      <c r="J11" s="20">
        <v>5</v>
      </c>
      <c r="K11" s="45">
        <f t="shared" si="4"/>
        <v>596.15</v>
      </c>
      <c r="L11" s="36">
        <f t="shared" si="5"/>
        <v>596.15</v>
      </c>
      <c r="M11" s="20">
        <v>5.2</v>
      </c>
      <c r="N11" s="45">
        <f t="shared" si="6"/>
        <v>619.9960000000001</v>
      </c>
      <c r="O11" s="36">
        <f t="shared" si="7"/>
        <v>619.9960000000001</v>
      </c>
      <c r="P11" s="27">
        <f t="shared" si="8"/>
      </c>
      <c r="Q11" s="48"/>
      <c r="R11" s="36">
        <f t="shared" si="9"/>
        <v>99999</v>
      </c>
      <c r="S11" s="20"/>
      <c r="T11" s="45">
        <f t="shared" si="10"/>
      </c>
      <c r="U11" s="36">
        <f t="shared" si="11"/>
        <v>99999</v>
      </c>
      <c r="V11" s="20"/>
      <c r="W11" s="45">
        <f t="shared" si="12"/>
      </c>
      <c r="X11" s="36">
        <f t="shared" si="13"/>
        <v>99999</v>
      </c>
      <c r="Y11" s="53">
        <f t="shared" si="14"/>
        <v>596.15</v>
      </c>
      <c r="Z11" s="3"/>
    </row>
    <row r="12" spans="1:26" ht="13.5">
      <c r="A12" s="14" t="s">
        <v>109</v>
      </c>
      <c r="B12" s="1" t="s">
        <v>335</v>
      </c>
      <c r="C12" s="7"/>
      <c r="D12" s="23">
        <f t="shared" si="0"/>
      </c>
      <c r="E12" s="48"/>
      <c r="F12" s="36">
        <f t="shared" si="1"/>
        <v>99999</v>
      </c>
      <c r="G12" s="20"/>
      <c r="H12" s="45">
        <f t="shared" si="2"/>
      </c>
      <c r="I12" s="36">
        <f t="shared" si="3"/>
        <v>99999</v>
      </c>
      <c r="J12" s="20">
        <v>10</v>
      </c>
      <c r="K12" s="45">
        <f t="shared" si="4"/>
        <v>1192.3</v>
      </c>
      <c r="L12" s="36">
        <f t="shared" si="5"/>
        <v>1192.3</v>
      </c>
      <c r="M12" s="20"/>
      <c r="N12" s="45">
        <f t="shared" si="6"/>
      </c>
      <c r="O12" s="36">
        <f t="shared" si="7"/>
        <v>99999</v>
      </c>
      <c r="P12" s="27">
        <f t="shared" si="8"/>
      </c>
      <c r="Q12" s="48"/>
      <c r="R12" s="36">
        <f t="shared" si="9"/>
        <v>99999</v>
      </c>
      <c r="S12" s="20"/>
      <c r="T12" s="45">
        <f t="shared" si="10"/>
      </c>
      <c r="U12" s="36">
        <f t="shared" si="11"/>
        <v>99999</v>
      </c>
      <c r="V12" s="20"/>
      <c r="W12" s="45">
        <f t="shared" si="12"/>
      </c>
      <c r="X12" s="36">
        <f t="shared" si="13"/>
        <v>99999</v>
      </c>
      <c r="Y12" s="53">
        <f t="shared" si="14"/>
        <v>1192.3</v>
      </c>
      <c r="Z12" s="3"/>
    </row>
    <row r="13" spans="1:26" ht="13.5">
      <c r="A13" s="14" t="s">
        <v>109</v>
      </c>
      <c r="B13" s="1" t="s">
        <v>336</v>
      </c>
      <c r="C13" s="1"/>
      <c r="D13" s="23">
        <f t="shared" si="0"/>
      </c>
      <c r="E13" s="48"/>
      <c r="F13" s="36">
        <f t="shared" si="1"/>
        <v>99999</v>
      </c>
      <c r="G13" s="20"/>
      <c r="H13" s="45">
        <f t="shared" si="2"/>
      </c>
      <c r="I13" s="36">
        <f t="shared" si="3"/>
        <v>99999</v>
      </c>
      <c r="J13" s="20">
        <v>5</v>
      </c>
      <c r="K13" s="45">
        <f t="shared" si="4"/>
        <v>596.15</v>
      </c>
      <c r="L13" s="36">
        <f t="shared" si="5"/>
        <v>596.15</v>
      </c>
      <c r="M13" s="20"/>
      <c r="N13" s="45">
        <f t="shared" si="6"/>
      </c>
      <c r="O13" s="36">
        <f t="shared" si="7"/>
        <v>99999</v>
      </c>
      <c r="P13" s="27">
        <f t="shared" si="8"/>
      </c>
      <c r="Q13" s="48"/>
      <c r="R13" s="36">
        <f t="shared" si="9"/>
        <v>99999</v>
      </c>
      <c r="S13" s="20"/>
      <c r="T13" s="45">
        <f t="shared" si="10"/>
      </c>
      <c r="U13" s="36">
        <f t="shared" si="11"/>
        <v>99999</v>
      </c>
      <c r="V13" s="20"/>
      <c r="W13" s="45">
        <f t="shared" si="12"/>
      </c>
      <c r="X13" s="36">
        <f t="shared" si="13"/>
        <v>99999</v>
      </c>
      <c r="Y13" s="53">
        <f t="shared" si="14"/>
        <v>596.15</v>
      </c>
      <c r="Z13" s="3"/>
    </row>
    <row r="14" spans="1:26" ht="13.5">
      <c r="A14" s="14" t="s">
        <v>109</v>
      </c>
      <c r="B14" s="1" t="s">
        <v>338</v>
      </c>
      <c r="C14" s="1"/>
      <c r="D14" s="23">
        <f t="shared" si="0"/>
      </c>
      <c r="E14" s="48"/>
      <c r="F14" s="36">
        <f t="shared" si="1"/>
        <v>99999</v>
      </c>
      <c r="G14" s="20"/>
      <c r="H14" s="45">
        <f t="shared" si="2"/>
      </c>
      <c r="I14" s="36">
        <f t="shared" si="3"/>
        <v>99999</v>
      </c>
      <c r="J14" s="20">
        <v>15</v>
      </c>
      <c r="K14" s="45">
        <f t="shared" si="4"/>
        <v>1788.45</v>
      </c>
      <c r="L14" s="36">
        <f t="shared" si="5"/>
        <v>1788.45</v>
      </c>
      <c r="M14" s="20"/>
      <c r="N14" s="45">
        <f t="shared" si="6"/>
      </c>
      <c r="O14" s="36">
        <f t="shared" si="7"/>
        <v>99999</v>
      </c>
      <c r="P14" s="27">
        <f t="shared" si="8"/>
      </c>
      <c r="Q14" s="48"/>
      <c r="R14" s="36">
        <f t="shared" si="9"/>
        <v>99999</v>
      </c>
      <c r="S14" s="20"/>
      <c r="T14" s="45">
        <f t="shared" si="10"/>
      </c>
      <c r="U14" s="36">
        <f t="shared" si="11"/>
        <v>99999</v>
      </c>
      <c r="V14" s="20"/>
      <c r="W14" s="45">
        <f t="shared" si="12"/>
      </c>
      <c r="X14" s="36">
        <f t="shared" si="13"/>
        <v>99999</v>
      </c>
      <c r="Y14" s="53">
        <f t="shared" si="14"/>
        <v>1788.45</v>
      </c>
      <c r="Z14" s="3"/>
    </row>
    <row r="15" spans="1:26" ht="13.5">
      <c r="A15" s="14" t="s">
        <v>109</v>
      </c>
      <c r="B15" s="1" t="s">
        <v>339</v>
      </c>
      <c r="C15" s="7"/>
      <c r="D15" s="23">
        <f t="shared" si="0"/>
      </c>
      <c r="E15" s="48"/>
      <c r="F15" s="36">
        <f t="shared" si="1"/>
        <v>99999</v>
      </c>
      <c r="G15" s="20"/>
      <c r="H15" s="45">
        <f t="shared" si="2"/>
      </c>
      <c r="I15" s="36">
        <f t="shared" si="3"/>
        <v>99999</v>
      </c>
      <c r="J15" s="20">
        <v>5</v>
      </c>
      <c r="K15" s="45">
        <f t="shared" si="4"/>
        <v>596.15</v>
      </c>
      <c r="L15" s="36">
        <f t="shared" si="5"/>
        <v>596.15</v>
      </c>
      <c r="M15" s="20"/>
      <c r="N15" s="45">
        <f t="shared" si="6"/>
      </c>
      <c r="O15" s="36">
        <f t="shared" si="7"/>
        <v>99999</v>
      </c>
      <c r="P15" s="27">
        <f t="shared" si="8"/>
      </c>
      <c r="Q15" s="48"/>
      <c r="R15" s="36">
        <f t="shared" si="9"/>
        <v>99999</v>
      </c>
      <c r="S15" s="20"/>
      <c r="T15" s="45">
        <f t="shared" si="10"/>
      </c>
      <c r="U15" s="36">
        <f t="shared" si="11"/>
        <v>99999</v>
      </c>
      <c r="V15" s="20"/>
      <c r="W15" s="45">
        <f t="shared" si="12"/>
      </c>
      <c r="X15" s="36">
        <f t="shared" si="13"/>
        <v>99999</v>
      </c>
      <c r="Y15" s="53">
        <f t="shared" si="14"/>
        <v>596.15</v>
      </c>
      <c r="Z15" s="3"/>
    </row>
    <row r="16" spans="1:26" ht="13.5">
      <c r="A16" s="14" t="s">
        <v>109</v>
      </c>
      <c r="B16" s="1" t="s">
        <v>340</v>
      </c>
      <c r="C16" s="1"/>
      <c r="D16" s="23">
        <f t="shared" si="0"/>
      </c>
      <c r="E16" s="48"/>
      <c r="F16" s="36">
        <f t="shared" si="1"/>
        <v>99999</v>
      </c>
      <c r="G16" s="20"/>
      <c r="H16" s="45">
        <f t="shared" si="2"/>
      </c>
      <c r="I16" s="36">
        <f t="shared" si="3"/>
        <v>99999</v>
      </c>
      <c r="J16" s="20">
        <v>5</v>
      </c>
      <c r="K16" s="45">
        <f t="shared" si="4"/>
        <v>596.15</v>
      </c>
      <c r="L16" s="36">
        <f t="shared" si="5"/>
        <v>596.15</v>
      </c>
      <c r="M16" s="20"/>
      <c r="N16" s="45">
        <f t="shared" si="6"/>
      </c>
      <c r="O16" s="36">
        <f t="shared" si="7"/>
        <v>99999</v>
      </c>
      <c r="P16" s="27">
        <f t="shared" si="8"/>
      </c>
      <c r="Q16" s="48"/>
      <c r="R16" s="36">
        <f t="shared" si="9"/>
        <v>99999</v>
      </c>
      <c r="S16" s="20"/>
      <c r="T16" s="45">
        <f t="shared" si="10"/>
      </c>
      <c r="U16" s="36">
        <f t="shared" si="11"/>
        <v>99999</v>
      </c>
      <c r="V16" s="20"/>
      <c r="W16" s="45">
        <f t="shared" si="12"/>
      </c>
      <c r="X16" s="36">
        <f t="shared" si="13"/>
        <v>99999</v>
      </c>
      <c r="Y16" s="53">
        <f t="shared" si="14"/>
        <v>596.15</v>
      </c>
      <c r="Z16" s="3"/>
    </row>
    <row r="17" spans="1:26" ht="13.5">
      <c r="A17" s="14" t="s">
        <v>109</v>
      </c>
      <c r="B17" s="1" t="s">
        <v>382</v>
      </c>
      <c r="C17" s="1"/>
      <c r="D17" s="23">
        <f t="shared" si="0"/>
      </c>
      <c r="E17" s="48"/>
      <c r="F17" s="36">
        <f t="shared" si="1"/>
        <v>99999</v>
      </c>
      <c r="G17" s="20"/>
      <c r="H17" s="45">
        <f t="shared" si="2"/>
      </c>
      <c r="I17" s="36">
        <f t="shared" si="3"/>
        <v>99999</v>
      </c>
      <c r="J17" s="20">
        <v>1.95</v>
      </c>
      <c r="K17" s="45">
        <f t="shared" si="4"/>
        <v>232.4985</v>
      </c>
      <c r="L17" s="36">
        <f t="shared" si="5"/>
        <v>232.4985</v>
      </c>
      <c r="M17" s="20"/>
      <c r="N17" s="45">
        <f t="shared" si="6"/>
      </c>
      <c r="O17" s="36">
        <f t="shared" si="7"/>
        <v>99999</v>
      </c>
      <c r="P17" s="27">
        <f t="shared" si="8"/>
      </c>
      <c r="Q17" s="48"/>
      <c r="R17" s="36">
        <f t="shared" si="9"/>
        <v>99999</v>
      </c>
      <c r="S17" s="20"/>
      <c r="T17" s="45">
        <f t="shared" si="10"/>
      </c>
      <c r="U17" s="36">
        <f t="shared" si="11"/>
        <v>99999</v>
      </c>
      <c r="V17" s="20"/>
      <c r="W17" s="45">
        <f t="shared" si="12"/>
      </c>
      <c r="X17" s="36">
        <f t="shared" si="13"/>
        <v>99999</v>
      </c>
      <c r="Y17" s="53">
        <f t="shared" si="14"/>
        <v>232.4985</v>
      </c>
      <c r="Z17" s="3"/>
    </row>
    <row r="18" spans="1:26" ht="13.5">
      <c r="A18" s="14" t="s">
        <v>109</v>
      </c>
      <c r="B18" s="1" t="s">
        <v>341</v>
      </c>
      <c r="C18" s="1"/>
      <c r="D18" s="23">
        <f t="shared" si="0"/>
      </c>
      <c r="E18" s="48"/>
      <c r="F18" s="36">
        <f t="shared" si="1"/>
        <v>99999</v>
      </c>
      <c r="G18" s="20"/>
      <c r="H18" s="45">
        <f t="shared" si="2"/>
      </c>
      <c r="I18" s="36">
        <f t="shared" si="3"/>
        <v>99999</v>
      </c>
      <c r="J18" s="20">
        <v>14</v>
      </c>
      <c r="K18" s="45">
        <f t="shared" si="4"/>
        <v>1669.22</v>
      </c>
      <c r="L18" s="36">
        <f t="shared" si="5"/>
        <v>1669.22</v>
      </c>
      <c r="M18" s="20"/>
      <c r="N18" s="45">
        <f t="shared" si="6"/>
      </c>
      <c r="O18" s="36">
        <f t="shared" si="7"/>
        <v>99999</v>
      </c>
      <c r="P18" s="27">
        <f t="shared" si="8"/>
      </c>
      <c r="Q18" s="48"/>
      <c r="R18" s="36">
        <f t="shared" si="9"/>
        <v>99999</v>
      </c>
      <c r="S18" s="20"/>
      <c r="T18" s="45">
        <f t="shared" si="10"/>
      </c>
      <c r="U18" s="36">
        <f t="shared" si="11"/>
        <v>99999</v>
      </c>
      <c r="V18" s="20"/>
      <c r="W18" s="45">
        <f t="shared" si="12"/>
      </c>
      <c r="X18" s="36">
        <f t="shared" si="13"/>
        <v>99999</v>
      </c>
      <c r="Y18" s="53">
        <f t="shared" si="14"/>
        <v>1669.22</v>
      </c>
      <c r="Z18" s="3"/>
    </row>
    <row r="19" spans="1:26" ht="13.5">
      <c r="A19" s="14" t="s">
        <v>109</v>
      </c>
      <c r="B19" s="1" t="s">
        <v>381</v>
      </c>
      <c r="C19" s="1"/>
      <c r="D19" s="23">
        <f t="shared" si="0"/>
      </c>
      <c r="E19" s="48"/>
      <c r="F19" s="36">
        <f t="shared" si="1"/>
        <v>99999</v>
      </c>
      <c r="G19" s="20"/>
      <c r="H19" s="45">
        <f t="shared" si="2"/>
      </c>
      <c r="I19" s="36">
        <f t="shared" si="3"/>
        <v>99999</v>
      </c>
      <c r="J19" s="20">
        <v>27</v>
      </c>
      <c r="K19" s="45">
        <f t="shared" si="4"/>
        <v>3219.21</v>
      </c>
      <c r="L19" s="36">
        <f t="shared" si="5"/>
        <v>3219.21</v>
      </c>
      <c r="M19" s="20">
        <v>22.95</v>
      </c>
      <c r="N19" s="45">
        <f t="shared" si="6"/>
        <v>2736.3285</v>
      </c>
      <c r="O19" s="36">
        <f t="shared" si="7"/>
        <v>2736.3285</v>
      </c>
      <c r="P19" s="27">
        <f t="shared" si="8"/>
      </c>
      <c r="Q19" s="48"/>
      <c r="R19" s="36">
        <f t="shared" si="9"/>
        <v>99999</v>
      </c>
      <c r="S19" s="20"/>
      <c r="T19" s="45">
        <f t="shared" si="10"/>
      </c>
      <c r="U19" s="36">
        <f t="shared" si="11"/>
        <v>99999</v>
      </c>
      <c r="V19" s="20"/>
      <c r="W19" s="45">
        <f t="shared" si="12"/>
      </c>
      <c r="X19" s="36">
        <f t="shared" si="13"/>
        <v>99999</v>
      </c>
      <c r="Y19" s="53">
        <f t="shared" si="14"/>
        <v>2736.3285</v>
      </c>
      <c r="Z19" s="3"/>
    </row>
    <row r="20" spans="1:26" ht="13.5">
      <c r="A20" s="14" t="s">
        <v>109</v>
      </c>
      <c r="B20" s="1" t="s">
        <v>343</v>
      </c>
      <c r="C20" s="1"/>
      <c r="D20" s="23">
        <f t="shared" si="0"/>
      </c>
      <c r="E20" s="48"/>
      <c r="F20" s="36">
        <f t="shared" si="1"/>
        <v>99999</v>
      </c>
      <c r="G20" s="20"/>
      <c r="H20" s="45">
        <f t="shared" si="2"/>
      </c>
      <c r="I20" s="36">
        <f t="shared" si="3"/>
        <v>99999</v>
      </c>
      <c r="J20" s="20">
        <v>22</v>
      </c>
      <c r="K20" s="45">
        <f t="shared" si="4"/>
        <v>2623.06</v>
      </c>
      <c r="L20" s="36">
        <f t="shared" si="5"/>
        <v>2623.06</v>
      </c>
      <c r="M20" s="20"/>
      <c r="N20" s="45">
        <f t="shared" si="6"/>
      </c>
      <c r="O20" s="36">
        <f t="shared" si="7"/>
        <v>99999</v>
      </c>
      <c r="P20" s="27">
        <f t="shared" si="8"/>
      </c>
      <c r="Q20" s="48"/>
      <c r="R20" s="36">
        <f t="shared" si="9"/>
        <v>99999</v>
      </c>
      <c r="S20" s="20"/>
      <c r="T20" s="45">
        <f t="shared" si="10"/>
      </c>
      <c r="U20" s="36">
        <f t="shared" si="11"/>
        <v>99999</v>
      </c>
      <c r="V20" s="20"/>
      <c r="W20" s="45">
        <f t="shared" si="12"/>
      </c>
      <c r="X20" s="36">
        <f t="shared" si="13"/>
        <v>99999</v>
      </c>
      <c r="Y20" s="53">
        <f t="shared" si="14"/>
        <v>2623.06</v>
      </c>
      <c r="Z20" s="3"/>
    </row>
    <row r="21" spans="1:26" ht="13.5">
      <c r="A21" s="14" t="s">
        <v>109</v>
      </c>
      <c r="B21" s="1" t="s">
        <v>383</v>
      </c>
      <c r="C21" s="1"/>
      <c r="D21" s="23">
        <f t="shared" si="0"/>
      </c>
      <c r="E21" s="48"/>
      <c r="F21" s="36">
        <f t="shared" si="1"/>
        <v>99999</v>
      </c>
      <c r="G21" s="20">
        <v>122</v>
      </c>
      <c r="H21" s="45">
        <f t="shared" si="2"/>
        <v>14546.060000000001</v>
      </c>
      <c r="I21" s="36">
        <f t="shared" si="3"/>
        <v>14546.060000000001</v>
      </c>
      <c r="J21" s="20"/>
      <c r="K21" s="45">
        <f t="shared" si="4"/>
      </c>
      <c r="L21" s="36">
        <f t="shared" si="5"/>
        <v>99999</v>
      </c>
      <c r="M21" s="20"/>
      <c r="N21" s="45">
        <f t="shared" si="6"/>
      </c>
      <c r="O21" s="36">
        <f t="shared" si="7"/>
        <v>99999</v>
      </c>
      <c r="P21" s="27">
        <f t="shared" si="8"/>
      </c>
      <c r="Q21" s="48"/>
      <c r="R21" s="36">
        <f t="shared" si="9"/>
        <v>99999</v>
      </c>
      <c r="S21" s="20"/>
      <c r="T21" s="45">
        <f t="shared" si="10"/>
      </c>
      <c r="U21" s="36">
        <f t="shared" si="11"/>
        <v>99999</v>
      </c>
      <c r="V21" s="20"/>
      <c r="W21" s="45">
        <f t="shared" si="12"/>
      </c>
      <c r="X21" s="36">
        <f t="shared" si="13"/>
        <v>99999</v>
      </c>
      <c r="Y21" s="53">
        <f t="shared" si="14"/>
        <v>14546.060000000001</v>
      </c>
      <c r="Z21" s="3"/>
    </row>
    <row r="22" spans="1:26" ht="13.5">
      <c r="A22" s="14" t="s">
        <v>109</v>
      </c>
      <c r="B22" s="1" t="s">
        <v>384</v>
      </c>
      <c r="C22" s="1"/>
      <c r="D22" s="23">
        <f t="shared" si="0"/>
      </c>
      <c r="E22" s="48"/>
      <c r="F22" s="36">
        <f t="shared" si="1"/>
        <v>99999</v>
      </c>
      <c r="G22" s="20">
        <v>122</v>
      </c>
      <c r="H22" s="45">
        <f t="shared" si="2"/>
        <v>14546.060000000001</v>
      </c>
      <c r="I22" s="36">
        <f t="shared" si="3"/>
        <v>14546.060000000001</v>
      </c>
      <c r="J22" s="20"/>
      <c r="K22" s="45">
        <f t="shared" si="4"/>
      </c>
      <c r="L22" s="36">
        <f t="shared" si="5"/>
        <v>99999</v>
      </c>
      <c r="M22" s="20"/>
      <c r="N22" s="45">
        <f t="shared" si="6"/>
      </c>
      <c r="O22" s="36">
        <f t="shared" si="7"/>
        <v>99999</v>
      </c>
      <c r="P22" s="27">
        <f t="shared" si="8"/>
      </c>
      <c r="Q22" s="48"/>
      <c r="R22" s="36">
        <f t="shared" si="9"/>
        <v>99999</v>
      </c>
      <c r="S22" s="20"/>
      <c r="T22" s="45">
        <f t="shared" si="10"/>
      </c>
      <c r="U22" s="36">
        <f t="shared" si="11"/>
        <v>99999</v>
      </c>
      <c r="V22" s="20"/>
      <c r="W22" s="45">
        <f t="shared" si="12"/>
      </c>
      <c r="X22" s="36">
        <f t="shared" si="13"/>
        <v>99999</v>
      </c>
      <c r="Y22" s="53">
        <f t="shared" si="14"/>
        <v>14546.060000000001</v>
      </c>
      <c r="Z22" s="3"/>
    </row>
    <row r="23" spans="1:26" ht="13.5">
      <c r="A23" s="14" t="s">
        <v>109</v>
      </c>
      <c r="B23" s="1"/>
      <c r="C23" s="1"/>
      <c r="D23" s="23">
        <f t="shared" si="0"/>
      </c>
      <c r="E23" s="48"/>
      <c r="F23" s="36">
        <f t="shared" si="1"/>
        <v>99999</v>
      </c>
      <c r="G23" s="20"/>
      <c r="H23" s="45">
        <f t="shared" si="2"/>
      </c>
      <c r="I23" s="36">
        <f t="shared" si="3"/>
        <v>99999</v>
      </c>
      <c r="J23" s="20"/>
      <c r="K23" s="45">
        <f t="shared" si="4"/>
      </c>
      <c r="L23" s="36">
        <f t="shared" si="5"/>
        <v>99999</v>
      </c>
      <c r="M23" s="20"/>
      <c r="N23" s="45">
        <f t="shared" si="6"/>
      </c>
      <c r="O23" s="36">
        <f t="shared" si="7"/>
        <v>99999</v>
      </c>
      <c r="P23" s="27">
        <f t="shared" si="8"/>
      </c>
      <c r="Q23" s="48"/>
      <c r="R23" s="36">
        <f t="shared" si="9"/>
        <v>99999</v>
      </c>
      <c r="S23" s="20"/>
      <c r="T23" s="45">
        <f t="shared" si="10"/>
      </c>
      <c r="U23" s="36">
        <f t="shared" si="11"/>
        <v>99999</v>
      </c>
      <c r="V23" s="20"/>
      <c r="W23" s="45">
        <f t="shared" si="12"/>
      </c>
      <c r="X23" s="36">
        <f t="shared" si="13"/>
        <v>99999</v>
      </c>
      <c r="Y23" s="53">
        <f t="shared" si="14"/>
      </c>
      <c r="Z23" s="3"/>
    </row>
    <row r="24" spans="1:26" ht="13.5">
      <c r="A24" s="14" t="s">
        <v>109</v>
      </c>
      <c r="B24" s="1"/>
      <c r="C24" s="1"/>
      <c r="D24" s="23">
        <f t="shared" si="0"/>
      </c>
      <c r="E24" s="48"/>
      <c r="F24" s="36">
        <f t="shared" si="1"/>
        <v>99999</v>
      </c>
      <c r="G24" s="20"/>
      <c r="H24" s="45">
        <f t="shared" si="2"/>
      </c>
      <c r="I24" s="36">
        <f t="shared" si="3"/>
        <v>99999</v>
      </c>
      <c r="J24" s="20"/>
      <c r="K24" s="45">
        <f t="shared" si="4"/>
      </c>
      <c r="L24" s="36">
        <f t="shared" si="5"/>
        <v>99999</v>
      </c>
      <c r="M24" s="20"/>
      <c r="N24" s="45">
        <f t="shared" si="6"/>
      </c>
      <c r="O24" s="36">
        <f t="shared" si="7"/>
        <v>99999</v>
      </c>
      <c r="P24" s="27">
        <f t="shared" si="8"/>
      </c>
      <c r="Q24" s="48"/>
      <c r="R24" s="36">
        <f t="shared" si="9"/>
        <v>99999</v>
      </c>
      <c r="S24" s="20"/>
      <c r="T24" s="45">
        <f t="shared" si="10"/>
      </c>
      <c r="U24" s="36">
        <f t="shared" si="11"/>
        <v>99999</v>
      </c>
      <c r="V24" s="20"/>
      <c r="W24" s="45">
        <f t="shared" si="12"/>
      </c>
      <c r="X24" s="36">
        <f t="shared" si="13"/>
        <v>99999</v>
      </c>
      <c r="Y24" s="53">
        <f t="shared" si="14"/>
      </c>
      <c r="Z24" s="3"/>
    </row>
    <row r="25" spans="1:26" ht="13.5">
      <c r="A25" s="14" t="s">
        <v>109</v>
      </c>
      <c r="B25" s="1"/>
      <c r="C25" s="1"/>
      <c r="D25" s="23">
        <f t="shared" si="0"/>
      </c>
      <c r="E25" s="48"/>
      <c r="F25" s="36">
        <f t="shared" si="1"/>
        <v>99999</v>
      </c>
      <c r="G25" s="20"/>
      <c r="H25" s="45">
        <f t="shared" si="2"/>
      </c>
      <c r="I25" s="36">
        <f t="shared" si="3"/>
        <v>99999</v>
      </c>
      <c r="J25" s="20"/>
      <c r="K25" s="45">
        <f t="shared" si="4"/>
      </c>
      <c r="L25" s="36">
        <f t="shared" si="5"/>
        <v>99999</v>
      </c>
      <c r="M25" s="20"/>
      <c r="N25" s="45">
        <f t="shared" si="6"/>
      </c>
      <c r="O25" s="36">
        <f t="shared" si="7"/>
        <v>99999</v>
      </c>
      <c r="P25" s="27">
        <f t="shared" si="8"/>
      </c>
      <c r="Q25" s="48"/>
      <c r="R25" s="36">
        <f t="shared" si="9"/>
        <v>99999</v>
      </c>
      <c r="S25" s="20"/>
      <c r="T25" s="45">
        <f t="shared" si="10"/>
      </c>
      <c r="U25" s="36">
        <f t="shared" si="11"/>
        <v>99999</v>
      </c>
      <c r="V25" s="20"/>
      <c r="W25" s="45">
        <f t="shared" si="12"/>
      </c>
      <c r="X25" s="36">
        <f t="shared" si="13"/>
        <v>99999</v>
      </c>
      <c r="Y25" s="53">
        <f t="shared" si="14"/>
      </c>
      <c r="Z25" s="3"/>
    </row>
    <row r="26" spans="1:26" ht="13.5">
      <c r="A26" s="14" t="s">
        <v>109</v>
      </c>
      <c r="B26" s="1"/>
      <c r="C26" s="1"/>
      <c r="D26" s="23">
        <f t="shared" si="0"/>
      </c>
      <c r="E26" s="48"/>
      <c r="F26" s="36">
        <f t="shared" si="1"/>
        <v>99999</v>
      </c>
      <c r="G26" s="20"/>
      <c r="H26" s="45">
        <f t="shared" si="2"/>
      </c>
      <c r="I26" s="36">
        <f t="shared" si="3"/>
        <v>99999</v>
      </c>
      <c r="J26" s="20"/>
      <c r="K26" s="45">
        <f t="shared" si="4"/>
      </c>
      <c r="L26" s="36">
        <f t="shared" si="5"/>
        <v>99999</v>
      </c>
      <c r="M26" s="20"/>
      <c r="N26" s="45">
        <f t="shared" si="6"/>
      </c>
      <c r="O26" s="36">
        <f t="shared" si="7"/>
        <v>99999</v>
      </c>
      <c r="P26" s="27">
        <f t="shared" si="8"/>
      </c>
      <c r="Q26" s="48"/>
      <c r="R26" s="36">
        <f t="shared" si="9"/>
        <v>99999</v>
      </c>
      <c r="S26" s="20"/>
      <c r="T26" s="45">
        <f t="shared" si="10"/>
      </c>
      <c r="U26" s="36">
        <f t="shared" si="11"/>
        <v>99999</v>
      </c>
      <c r="V26" s="20"/>
      <c r="W26" s="45">
        <f t="shared" si="12"/>
      </c>
      <c r="X26" s="36">
        <f t="shared" si="13"/>
        <v>99999</v>
      </c>
      <c r="Y26" s="53">
        <f t="shared" si="14"/>
      </c>
      <c r="Z26" s="3"/>
    </row>
    <row r="27" spans="1:26" ht="14.25" thickBot="1">
      <c r="A27" s="15" t="s">
        <v>109</v>
      </c>
      <c r="B27" s="4"/>
      <c r="C27" s="4"/>
      <c r="D27" s="24">
        <f t="shared" si="0"/>
      </c>
      <c r="E27" s="49"/>
      <c r="F27" s="37">
        <f t="shared" si="1"/>
        <v>99999</v>
      </c>
      <c r="G27" s="21"/>
      <c r="H27" s="46">
        <f t="shared" si="2"/>
      </c>
      <c r="I27" s="37">
        <f t="shared" si="3"/>
        <v>99999</v>
      </c>
      <c r="J27" s="21"/>
      <c r="K27" s="46">
        <f t="shared" si="4"/>
      </c>
      <c r="L27" s="37">
        <f t="shared" si="5"/>
        <v>99999</v>
      </c>
      <c r="M27" s="21"/>
      <c r="N27" s="46">
        <f t="shared" si="6"/>
      </c>
      <c r="O27" s="37">
        <f t="shared" si="7"/>
        <v>99999</v>
      </c>
      <c r="P27" s="28">
        <f t="shared" si="8"/>
      </c>
      <c r="Q27" s="49"/>
      <c r="R27" s="37">
        <f t="shared" si="9"/>
        <v>99999</v>
      </c>
      <c r="S27" s="21"/>
      <c r="T27" s="46">
        <f t="shared" si="10"/>
      </c>
      <c r="U27" s="37">
        <f t="shared" si="11"/>
        <v>99999</v>
      </c>
      <c r="V27" s="21"/>
      <c r="W27" s="46">
        <f t="shared" si="12"/>
      </c>
      <c r="X27" s="37">
        <f t="shared" si="13"/>
        <v>99999</v>
      </c>
      <c r="Y27" s="54">
        <f t="shared" si="14"/>
      </c>
      <c r="Z27" s="5"/>
    </row>
  </sheetData>
  <mergeCells count="13">
    <mergeCell ref="Z2:Z3"/>
    <mergeCell ref="Y2:Y3"/>
    <mergeCell ref="A2:A3"/>
    <mergeCell ref="B2:B3"/>
    <mergeCell ref="C2:C3"/>
    <mergeCell ref="D2:E2"/>
    <mergeCell ref="G2:H2"/>
    <mergeCell ref="V2:W2"/>
    <mergeCell ref="P2:Q2"/>
    <mergeCell ref="S2:T2"/>
    <mergeCell ref="A1:W1"/>
    <mergeCell ref="J2:K2"/>
    <mergeCell ref="M2:N2"/>
  </mergeCells>
  <conditionalFormatting sqref="T4:T27 Q4:Q27 N4:N27 K4:K27 W4:W27 E4:E27 H4:H27">
    <cfRule type="cellIs" priority="1" dxfId="0" operator="equal" stopIfTrue="1">
      <formula>$Y4</formula>
    </cfRule>
  </conditionalFormatting>
  <hyperlinks>
    <hyperlink ref="M2:N2" r:id="rId1" display="Elderly"/>
    <hyperlink ref="J2:K2" r:id="rId2" display="AQ"/>
  </hyperlinks>
  <printOptions/>
  <pageMargins left="0.75" right="0.75" top="1" bottom="1" header="0.512" footer="0.512"/>
  <pageSetup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kamamumi</dc:creator>
  <cp:keywords/>
  <dc:description/>
  <cp:lastModifiedBy>kamamumi</cp:lastModifiedBy>
  <dcterms:created xsi:type="dcterms:W3CDTF">2006-01-26T12:10:38Z</dcterms:created>
  <dcterms:modified xsi:type="dcterms:W3CDTF">2007-04-10T05:14:42Z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